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Budget\Budget Worksheets\FY26\"/>
    </mc:Choice>
  </mc:AlternateContent>
  <xr:revisionPtr revIDLastSave="0" documentId="13_ncr:1_{B7902A32-6A79-4401-A944-F68A21D5DA6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Updated ICL" sheetId="2" r:id="rId1"/>
  </sheets>
  <calcPr calcId="191029"/>
  <extLst>
    <ext uri="GoogleSheetsCustomDataVersion1">
      <go:sheetsCustomData xmlns:go="http://customooxmlschemas.google.com/" r:id="rId10" roundtripDataSignature="AMtx7miaVsbuKWu3HiG2oDKyVCNbw8FaMQ=="/>
    </ext>
  </extLst>
</workbook>
</file>

<file path=xl/calcChain.xml><?xml version="1.0" encoding="utf-8"?>
<calcChain xmlns="http://schemas.openxmlformats.org/spreadsheetml/2006/main">
  <c r="F8" i="2" l="1"/>
  <c r="G10" i="2"/>
  <c r="F10" i="2"/>
  <c r="G9" i="2"/>
  <c r="F9" i="2"/>
  <c r="G8" i="2"/>
  <c r="F11" i="2" l="1"/>
  <c r="E12" i="2" s="1"/>
  <c r="G11" i="2"/>
  <c r="F14" i="2" l="1"/>
  <c r="F16" i="2" s="1"/>
  <c r="G18" i="2" l="1"/>
  <c r="G17" i="2"/>
</calcChain>
</file>

<file path=xl/sharedStrings.xml><?xml version="1.0" encoding="utf-8"?>
<sst xmlns="http://schemas.openxmlformats.org/spreadsheetml/2006/main" count="25" uniqueCount="23">
  <si>
    <t>Integrated Community Learning</t>
  </si>
  <si>
    <t>Day Supports Worksheet for:</t>
  </si>
  <si>
    <t>Identification Number:</t>
  </si>
  <si>
    <t>Supp Coord ID:</t>
  </si>
  <si>
    <t>Effective Date:</t>
  </si>
  <si>
    <t>Annual Days Allocated:</t>
  </si>
  <si>
    <t>Direct Support Personnel Costs</t>
  </si>
  <si>
    <t>Salary/Hr.</t>
  </si>
  <si>
    <t>Hrs. / Day</t>
  </si>
  <si>
    <t>Staff Ratio</t>
  </si>
  <si>
    <t>Hrs/Month</t>
  </si>
  <si>
    <t>Daily Amt.</t>
  </si>
  <si>
    <t>Supports while I am at community learning</t>
  </si>
  <si>
    <t>Direct Personnel Hours &amp; Costs Per Day / Month:</t>
  </si>
  <si>
    <t>Average Daily Hours :</t>
  </si>
  <si>
    <t>Direct Supervision, Admin &amp; Non Personnel Costs</t>
  </si>
  <si>
    <t>Rate Increases added to daily cost</t>
  </si>
  <si>
    <t>Total Daily Costs :</t>
  </si>
  <si>
    <t>Total Monthly Cost:</t>
  </si>
  <si>
    <t>Annual Cost:</t>
  </si>
  <si>
    <t>Utah Division of Service for People with Disabilities</t>
  </si>
  <si>
    <t>FY26</t>
  </si>
  <si>
    <t>Revised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</si>
</sst>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\ "/>
    <numFmt numFmtId="165" formatCode="#,##0.0"/>
    <numFmt numFmtId="166" formatCode="&quot;$&quot;#,##0.00"/>
  </numFmts>
  <fonts count="9" x14ac:knownFonts="1">
    <font>
      <sz val="6"/>
      <color rgb="FF000000"/>
      <name val="Calibri"/>
      <scheme val="minor"/>
    </font>
    <font>
      <b/>
      <sz val="12"/>
      <color rgb="FFFFFFFF"/>
      <name val="Open Sans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rgb="FF000000"/>
      <name val="Open Sans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8"/>
      <color theme="1"/>
      <name val="Open Sans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A0C4A"/>
        <bgColor rgb="FF0A0C4A"/>
      </patternFill>
    </fill>
    <fill>
      <patternFill patternType="solid">
        <fgColor rgb="FFFFEEBD"/>
        <bgColor rgb="FFFFEEBD"/>
      </patternFill>
    </fill>
    <fill>
      <patternFill patternType="solid">
        <fgColor rgb="FFA0E6F2"/>
        <bgColor rgb="FFA0E6F2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42">
    <xf numFmtId="164" fontId="0" fillId="0" borderId="0" xfId="0" applyNumberFormat="1" applyFont="1" applyAlignment="1"/>
    <xf numFmtId="0" fontId="3" fillId="3" borderId="3" xfId="0" applyNumberFormat="1" applyFont="1" applyFill="1" applyBorder="1" applyAlignment="1" applyProtection="1">
      <alignment horizontal="center"/>
      <protection locked="0"/>
    </xf>
    <xf numFmtId="0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165" fontId="3" fillId="4" borderId="2" xfId="0" applyNumberFormat="1" applyFont="1" applyFill="1" applyBorder="1" applyAlignment="1" applyProtection="1">
      <alignment horizontal="center"/>
    </xf>
    <xf numFmtId="4" fontId="3" fillId="4" borderId="4" xfId="0" applyNumberFormat="1" applyFont="1" applyFill="1" applyBorder="1" applyAlignment="1" applyProtection="1">
      <alignment horizontal="center"/>
    </xf>
    <xf numFmtId="166" fontId="3" fillId="4" borderId="4" xfId="0" applyNumberFormat="1" applyFont="1" applyFill="1" applyBorder="1" applyAlignment="1" applyProtection="1">
      <alignment horizontal="center"/>
    </xf>
    <xf numFmtId="165" fontId="3" fillId="4" borderId="6" xfId="0" applyNumberFormat="1" applyFont="1" applyFill="1" applyBorder="1" applyAlignment="1" applyProtection="1">
      <alignment horizontal="center"/>
    </xf>
    <xf numFmtId="165" fontId="3" fillId="4" borderId="7" xfId="0" applyNumberFormat="1" applyFont="1" applyFill="1" applyBorder="1" applyAlignment="1" applyProtection="1">
      <alignment horizontal="center"/>
    </xf>
    <xf numFmtId="166" fontId="2" fillId="4" borderId="2" xfId="0" applyNumberFormat="1" applyFont="1" applyFill="1" applyBorder="1" applyAlignment="1" applyProtection="1">
      <alignment horizontal="center"/>
    </xf>
    <xf numFmtId="166" fontId="2" fillId="4" borderId="6" xfId="0" applyNumberFormat="1" applyFont="1" applyFill="1" applyBorder="1" applyAlignment="1" applyProtection="1">
      <alignment horizontal="center"/>
    </xf>
    <xf numFmtId="0" fontId="2" fillId="4" borderId="2" xfId="0" applyNumberFormat="1" applyFont="1" applyFill="1" applyBorder="1" applyAlignment="1" applyProtection="1">
      <alignment horizontal="center"/>
    </xf>
    <xf numFmtId="166" fontId="4" fillId="4" borderId="2" xfId="0" applyNumberFormat="1" applyFont="1" applyFill="1" applyBorder="1" applyAlignment="1" applyProtection="1">
      <alignment horizontal="center"/>
    </xf>
    <xf numFmtId="14" fontId="3" fillId="5" borderId="8" xfId="0" applyNumberFormat="1" applyFont="1" applyFill="1" applyBorder="1" applyAlignment="1" applyProtection="1">
      <alignment horizontal="center"/>
      <protection locked="0"/>
    </xf>
    <xf numFmtId="49" fontId="3" fillId="5" borderId="8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/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/>
    <xf numFmtId="0" fontId="2" fillId="0" borderId="8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/>
    <xf numFmtId="0" fontId="4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right"/>
    </xf>
    <xf numFmtId="0" fontId="7" fillId="0" borderId="0" xfId="0" applyNumberFormat="1" applyFont="1" applyAlignment="1" applyProtection="1">
      <alignment horizontal="left"/>
    </xf>
    <xf numFmtId="0" fontId="7" fillId="0" borderId="0" xfId="0" applyNumberFormat="1" applyFont="1" applyAlignment="1" applyProtection="1"/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/>
    <xf numFmtId="0" fontId="2" fillId="0" borderId="0" xfId="0" applyNumberFormat="1" applyFont="1" applyAlignment="1" applyProtection="1">
      <alignment horizontal="left"/>
    </xf>
    <xf numFmtId="0" fontId="7" fillId="0" borderId="0" xfId="0" applyNumberFormat="1" applyFont="1" applyAlignment="1" applyProtection="1">
      <alignment horizontal="left"/>
    </xf>
    <xf numFmtId="164" fontId="8" fillId="0" borderId="0" xfId="0" applyNumberFormat="1" applyFont="1" applyAlignment="1" applyProtection="1"/>
    <xf numFmtId="0" fontId="4" fillId="0" borderId="0" xfId="0" applyNumberFormat="1" applyFont="1" applyAlignment="1" applyProtection="1">
      <alignment horizontal="right"/>
    </xf>
    <xf numFmtId="0" fontId="2" fillId="0" borderId="1" xfId="0" applyNumberFormat="1" applyFont="1" applyBorder="1" applyAlignment="1" applyProtection="1">
      <alignment horizontal="left"/>
    </xf>
    <xf numFmtId="0" fontId="6" fillId="0" borderId="1" xfId="0" applyNumberFormat="1" applyFont="1" applyBorder="1" applyProtection="1"/>
    <xf numFmtId="0" fontId="3" fillId="5" borderId="8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3" fillId="5" borderId="8" xfId="0" applyNumberFormat="1" applyFont="1" applyFill="1" applyBorder="1" applyAlignment="1" applyProtection="1">
      <alignment horizontal="center"/>
      <protection locked="0"/>
    </xf>
    <xf numFmtId="0" fontId="6" fillId="5" borderId="8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showGridLines="0" tabSelected="1" workbookViewId="0">
      <selection activeCell="B23" sqref="B23"/>
    </sheetView>
  </sheetViews>
  <sheetFormatPr defaultColWidth="20.19921875" defaultRowHeight="15.75" x14ac:dyDescent="0.25"/>
  <cols>
    <col min="1" max="1" width="20.19921875" style="16"/>
    <col min="2" max="2" width="51.796875" style="16" customWidth="1"/>
    <col min="3" max="3" width="29.796875" style="16" hidden="1" customWidth="1"/>
    <col min="4" max="4" width="41.19921875" style="16" customWidth="1"/>
    <col min="5" max="5" width="39.59765625" style="16" customWidth="1"/>
    <col min="6" max="7" width="26.59765625" style="16" customWidth="1"/>
    <col min="8" max="16384" width="20.19921875" style="16"/>
  </cols>
  <sheetData>
    <row r="1" spans="1:7" ht="19.5" x14ac:dyDescent="0.4">
      <c r="A1" s="38" t="s">
        <v>0</v>
      </c>
      <c r="B1" s="30"/>
      <c r="C1" s="30"/>
      <c r="D1" s="30"/>
      <c r="E1" s="30"/>
      <c r="F1" s="30"/>
      <c r="G1" s="30"/>
    </row>
    <row r="2" spans="1:7" ht="19.5" x14ac:dyDescent="0.4">
      <c r="A2" s="38" t="s">
        <v>21</v>
      </c>
      <c r="B2" s="30"/>
      <c r="C2" s="30"/>
      <c r="D2" s="30"/>
      <c r="E2" s="30"/>
      <c r="F2" s="30"/>
      <c r="G2" s="30"/>
    </row>
    <row r="3" spans="1:7" ht="19.5" x14ac:dyDescent="0.4">
      <c r="A3" s="31" t="s">
        <v>1</v>
      </c>
      <c r="B3" s="30"/>
      <c r="C3" s="17"/>
      <c r="D3" s="17" t="s">
        <v>2</v>
      </c>
      <c r="E3" s="39" t="s">
        <v>3</v>
      </c>
      <c r="F3" s="30"/>
      <c r="G3" s="18" t="s">
        <v>4</v>
      </c>
    </row>
    <row r="4" spans="1:7" ht="19.5" x14ac:dyDescent="0.4">
      <c r="A4" s="37"/>
      <c r="B4" s="37"/>
      <c r="C4" s="19"/>
      <c r="D4" s="15"/>
      <c r="E4" s="40"/>
      <c r="F4" s="41"/>
      <c r="G4" s="14"/>
    </row>
    <row r="5" spans="1:7" ht="19.5" x14ac:dyDescent="0.4">
      <c r="A5" s="20"/>
      <c r="B5" s="20"/>
      <c r="C5" s="20"/>
      <c r="D5" s="20"/>
      <c r="E5" s="20"/>
      <c r="F5" s="20"/>
      <c r="G5" s="20"/>
    </row>
    <row r="6" spans="1:7" ht="19.5" x14ac:dyDescent="0.4">
      <c r="A6" s="20"/>
      <c r="B6" s="20"/>
      <c r="C6" s="21"/>
      <c r="D6" s="34" t="s">
        <v>5</v>
      </c>
      <c r="E6" s="30"/>
      <c r="F6" s="4">
        <v>0</v>
      </c>
    </row>
    <row r="7" spans="1:7" ht="19.5" x14ac:dyDescent="0.4">
      <c r="A7" s="35" t="s">
        <v>6</v>
      </c>
      <c r="B7" s="36"/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</row>
    <row r="8" spans="1:7" ht="19.5" x14ac:dyDescent="0.4">
      <c r="A8" s="29" t="s">
        <v>12</v>
      </c>
      <c r="B8" s="30"/>
      <c r="C8" s="23">
        <v>38.159999999999997</v>
      </c>
      <c r="D8" s="1">
        <v>0</v>
      </c>
      <c r="E8" s="5">
        <v>1</v>
      </c>
      <c r="F8" s="6">
        <f>ROUND((D8*($F$6/12))/E8,1)</f>
        <v>0</v>
      </c>
      <c r="G8" s="7">
        <f t="shared" ref="G8:G10" si="0">(C8*D8)/E8</f>
        <v>0</v>
      </c>
    </row>
    <row r="9" spans="1:7" ht="19.5" x14ac:dyDescent="0.4">
      <c r="A9" s="29" t="s">
        <v>12</v>
      </c>
      <c r="B9" s="30"/>
      <c r="C9" s="23">
        <v>38.159999999999997</v>
      </c>
      <c r="D9" s="2">
        <v>0</v>
      </c>
      <c r="E9" s="8">
        <v>2</v>
      </c>
      <c r="F9" s="6">
        <f t="shared" ref="F9:F10" si="1">ROUND((D9*($F$6/12))/E9,1)</f>
        <v>0</v>
      </c>
      <c r="G9" s="7">
        <f t="shared" si="0"/>
        <v>0</v>
      </c>
    </row>
    <row r="10" spans="1:7" ht="19.5" x14ac:dyDescent="0.4">
      <c r="A10" s="29" t="s">
        <v>12</v>
      </c>
      <c r="B10" s="30"/>
      <c r="C10" s="23">
        <v>38.159999999999997</v>
      </c>
      <c r="D10" s="3">
        <v>0</v>
      </c>
      <c r="E10" s="9">
        <v>3</v>
      </c>
      <c r="F10" s="6">
        <f t="shared" si="1"/>
        <v>0</v>
      </c>
      <c r="G10" s="7">
        <f t="shared" si="0"/>
        <v>0</v>
      </c>
    </row>
    <row r="11" spans="1:7" ht="19.5" x14ac:dyDescent="0.4">
      <c r="A11" s="20"/>
      <c r="B11" s="20"/>
      <c r="C11" s="24"/>
      <c r="D11" s="24"/>
      <c r="E11" s="25" t="s">
        <v>13</v>
      </c>
      <c r="F11" s="10">
        <f t="shared" ref="F11:G11" si="2">SUM(F8:F10)</f>
        <v>0</v>
      </c>
      <c r="G11" s="11">
        <f t="shared" si="2"/>
        <v>0</v>
      </c>
    </row>
    <row r="12" spans="1:7" ht="19.5" x14ac:dyDescent="0.4">
      <c r="A12" s="20"/>
      <c r="B12" s="20"/>
      <c r="C12" s="21"/>
      <c r="D12" s="21" t="s">
        <v>14</v>
      </c>
      <c r="E12" s="12">
        <f>IFERROR(ROUND(F11*12/F6,2),0)</f>
        <v>0</v>
      </c>
      <c r="F12" s="22"/>
      <c r="G12" s="22"/>
    </row>
    <row r="13" spans="1:7" ht="19.5" x14ac:dyDescent="0.4">
      <c r="A13" s="20"/>
      <c r="B13" s="20"/>
      <c r="C13" s="22"/>
      <c r="D13" s="22"/>
      <c r="E13" s="22"/>
      <c r="F13" s="22"/>
      <c r="G13" s="22"/>
    </row>
    <row r="14" spans="1:7" ht="19.5" x14ac:dyDescent="0.4">
      <c r="A14" s="17"/>
      <c r="B14" s="17"/>
      <c r="D14" s="20"/>
      <c r="E14" s="25" t="s">
        <v>15</v>
      </c>
      <c r="F14" s="10">
        <f>G11*0.335+6.84</f>
        <v>6.84</v>
      </c>
    </row>
    <row r="15" spans="1:7" ht="19.5" x14ac:dyDescent="0.4">
      <c r="A15" s="20"/>
      <c r="B15" s="20"/>
      <c r="C15" s="17"/>
      <c r="E15" s="31" t="s">
        <v>16</v>
      </c>
      <c r="F15" s="30"/>
      <c r="G15" s="20"/>
    </row>
    <row r="16" spans="1:7" ht="19.5" x14ac:dyDescent="0.4">
      <c r="A16" s="20"/>
      <c r="B16" s="20"/>
      <c r="C16" s="21"/>
      <c r="E16" s="21" t="s">
        <v>17</v>
      </c>
      <c r="F16" s="13">
        <f>(((G11+F14))*1.02)*1.02</f>
        <v>7.1163360000000004</v>
      </c>
      <c r="G16" s="20"/>
    </row>
    <row r="17" spans="1:7" ht="19.5" x14ac:dyDescent="0.4">
      <c r="A17" s="20"/>
      <c r="B17" s="20"/>
      <c r="C17" s="20"/>
      <c r="E17" s="20"/>
      <c r="F17" s="25" t="s">
        <v>18</v>
      </c>
      <c r="G17" s="10">
        <f>SUM(ROUND((F16*(F6)/12),2))</f>
        <v>0</v>
      </c>
    </row>
    <row r="18" spans="1:7" ht="19.5" x14ac:dyDescent="0.4">
      <c r="A18" s="20"/>
      <c r="B18" s="20"/>
      <c r="C18" s="20"/>
      <c r="E18" s="20"/>
      <c r="F18" s="25" t="s">
        <v>19</v>
      </c>
      <c r="G18" s="11">
        <f>ROUND((F16*F6),2)</f>
        <v>0</v>
      </c>
    </row>
    <row r="19" spans="1:7" ht="19.5" x14ac:dyDescent="0.4">
      <c r="A19" s="25"/>
      <c r="B19" s="20"/>
      <c r="C19" s="20"/>
      <c r="D19" s="20"/>
      <c r="E19" s="20"/>
      <c r="F19" s="22"/>
      <c r="G19" s="22"/>
    </row>
    <row r="20" spans="1:7" ht="19.5" x14ac:dyDescent="0.4">
      <c r="A20" s="26" t="s">
        <v>22</v>
      </c>
      <c r="B20" s="27"/>
      <c r="C20" s="20"/>
      <c r="D20" s="20"/>
      <c r="E20" s="20"/>
      <c r="F20" s="25"/>
      <c r="G20" s="25"/>
    </row>
    <row r="21" spans="1:7" ht="19.5" x14ac:dyDescent="0.4">
      <c r="A21" s="32" t="s">
        <v>20</v>
      </c>
      <c r="B21" s="33"/>
      <c r="C21" s="20"/>
      <c r="D21" s="20"/>
      <c r="E21" s="20"/>
      <c r="F21" s="20"/>
      <c r="G21" s="20"/>
    </row>
    <row r="22" spans="1:7" ht="19.5" x14ac:dyDescent="0.4">
      <c r="A22" s="28"/>
      <c r="B22" s="28"/>
      <c r="C22" s="28"/>
      <c r="D22" s="28"/>
      <c r="E22" s="28"/>
      <c r="F22" s="28"/>
      <c r="G22" s="28"/>
    </row>
  </sheetData>
  <mergeCells count="13">
    <mergeCell ref="D6:E6"/>
    <mergeCell ref="A7:B7"/>
    <mergeCell ref="A4:B4"/>
    <mergeCell ref="A1:G1"/>
    <mergeCell ref="A2:G2"/>
    <mergeCell ref="A3:B3"/>
    <mergeCell ref="E3:F3"/>
    <mergeCell ref="E4:F4"/>
    <mergeCell ref="A8:B8"/>
    <mergeCell ref="A9:B9"/>
    <mergeCell ref="A10:B10"/>
    <mergeCell ref="E15:F15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ICL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Utah</dc:creator>
  <cp:lastModifiedBy>Kristen Cornia</cp:lastModifiedBy>
  <dcterms:created xsi:type="dcterms:W3CDTF">1997-09-26T09:17:33Z</dcterms:created>
  <dcterms:modified xsi:type="dcterms:W3CDTF">2025-06-05T19:28:12Z</dcterms:modified>
</cp:coreProperties>
</file>