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imlewis\Desktop\"/>
    </mc:Choice>
  </mc:AlternateContent>
  <xr:revisionPtr revIDLastSave="0" documentId="8_{71A81150-3685-4BAA-AE2F-24138594F463}" xr6:coauthVersionLast="47" xr6:coauthVersionMax="47" xr10:uidLastSave="{00000000-0000-0000-0000-000000000000}"/>
  <bookViews>
    <workbookView xWindow="28680" yWindow="1620" windowWidth="29040" windowHeight="15720" activeTab="3" xr2:uid="{00000000-000D-0000-FFFF-FFFF00000000}"/>
  </bookViews>
  <sheets>
    <sheet name="Residential Habilitation RHS" sheetId="1" r:id="rId1"/>
    <sheet name="Supported Living SLH " sheetId="2" r:id="rId2"/>
    <sheet name="Host Home HHS" sheetId="3" r:id="rId3"/>
    <sheet name="FMR HUD Chart" sheetId="4" r:id="rId4"/>
  </sheets>
  <definedNames>
    <definedName name="Print_Area_MI" localSheetId="2">'Host Home HHS'!$A$1:$J$49</definedName>
    <definedName name="Print_Area_MI" localSheetId="1">'Supported Living SLH 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4" l="1"/>
  <c r="J49" i="4"/>
  <c r="H49" i="4"/>
  <c r="F49" i="4"/>
  <c r="D49" i="4"/>
  <c r="L48" i="4"/>
  <c r="J48" i="4"/>
  <c r="H48" i="4"/>
  <c r="F48" i="4"/>
  <c r="D48" i="4"/>
  <c r="L47" i="4"/>
  <c r="J47" i="4"/>
  <c r="H47" i="4"/>
  <c r="F47" i="4"/>
  <c r="D47" i="4"/>
  <c r="L46" i="4"/>
  <c r="J46" i="4"/>
  <c r="H46" i="4"/>
  <c r="F46" i="4"/>
  <c r="D46" i="4"/>
  <c r="L45" i="4"/>
  <c r="J45" i="4"/>
  <c r="H45" i="4"/>
  <c r="F45" i="4"/>
  <c r="D45" i="4"/>
  <c r="L44" i="4"/>
  <c r="J44" i="4"/>
  <c r="H44" i="4"/>
  <c r="F44" i="4"/>
  <c r="D44" i="4"/>
  <c r="L43" i="4"/>
  <c r="J43" i="4"/>
  <c r="H43" i="4"/>
  <c r="F43" i="4"/>
  <c r="D43" i="4"/>
  <c r="L42" i="4"/>
  <c r="J42" i="4"/>
  <c r="H42" i="4"/>
  <c r="F42" i="4"/>
  <c r="D42" i="4"/>
  <c r="L41" i="4"/>
  <c r="J41" i="4"/>
  <c r="H41" i="4"/>
  <c r="F41" i="4"/>
  <c r="D41" i="4"/>
  <c r="L40" i="4"/>
  <c r="J40" i="4"/>
  <c r="H40" i="4"/>
  <c r="F40" i="4"/>
  <c r="D40" i="4"/>
  <c r="L39" i="4"/>
  <c r="J39" i="4"/>
  <c r="H39" i="4"/>
  <c r="F39" i="4"/>
  <c r="D39" i="4"/>
  <c r="L38" i="4"/>
  <c r="J38" i="4"/>
  <c r="H38" i="4"/>
  <c r="F38" i="4"/>
  <c r="D38" i="4"/>
  <c r="L37" i="4"/>
  <c r="J37" i="4"/>
  <c r="H37" i="4"/>
  <c r="F37" i="4"/>
  <c r="D37" i="4"/>
  <c r="L36" i="4"/>
  <c r="J36" i="4"/>
  <c r="H36" i="4"/>
  <c r="F36" i="4"/>
  <c r="D36" i="4"/>
  <c r="L35" i="4"/>
  <c r="J35" i="4"/>
  <c r="H35" i="4"/>
  <c r="F35" i="4"/>
  <c r="D35" i="4"/>
  <c r="L34" i="4"/>
  <c r="J34" i="4"/>
  <c r="H34" i="4"/>
  <c r="F34" i="4"/>
  <c r="D34" i="4"/>
  <c r="L33" i="4"/>
  <c r="J33" i="4"/>
  <c r="H33" i="4"/>
  <c r="F33" i="4"/>
  <c r="D33" i="4"/>
  <c r="L32" i="4"/>
  <c r="J32" i="4"/>
  <c r="H32" i="4"/>
  <c r="F32" i="4"/>
  <c r="D32" i="4"/>
  <c r="L31" i="4"/>
  <c r="J31" i="4"/>
  <c r="H31" i="4"/>
  <c r="F31" i="4"/>
  <c r="D31" i="4"/>
  <c r="L25" i="4"/>
  <c r="J25" i="4"/>
  <c r="H25" i="4"/>
  <c r="F25" i="4"/>
  <c r="D25" i="4"/>
  <c r="L23" i="4"/>
  <c r="J23" i="4"/>
  <c r="H23" i="4"/>
  <c r="F23" i="4"/>
  <c r="D23" i="4"/>
  <c r="L21" i="4"/>
  <c r="J21" i="4"/>
  <c r="H21" i="4"/>
  <c r="F21" i="4"/>
  <c r="D21" i="4"/>
  <c r="L19" i="4"/>
  <c r="J19" i="4"/>
  <c r="H19" i="4"/>
  <c r="F19" i="4"/>
  <c r="D19" i="4"/>
  <c r="L17" i="4"/>
  <c r="J17" i="4"/>
  <c r="H17" i="4"/>
  <c r="F17" i="4"/>
  <c r="D17" i="4"/>
  <c r="L15" i="4"/>
  <c r="J15" i="4"/>
  <c r="H15" i="4"/>
  <c r="F15" i="4"/>
  <c r="D15" i="4"/>
  <c r="L13" i="4"/>
  <c r="J13" i="4"/>
  <c r="H13" i="4"/>
  <c r="F13" i="4"/>
  <c r="D13" i="4"/>
  <c r="D35" i="3"/>
  <c r="D38" i="3" s="1"/>
  <c r="D39" i="3" s="1"/>
  <c r="I34" i="3" s="1"/>
  <c r="I40" i="3" s="1"/>
  <c r="I31" i="3"/>
  <c r="I38" i="3" s="1"/>
  <c r="D29" i="3"/>
  <c r="D36" i="3" s="1"/>
  <c r="D36" i="2"/>
  <c r="D38" i="2" s="1"/>
  <c r="D39" i="2" s="1"/>
  <c r="I34" i="2" s="1"/>
  <c r="D35" i="2"/>
  <c r="I31" i="2"/>
  <c r="D29" i="2"/>
  <c r="C35" i="1"/>
  <c r="I31" i="1"/>
  <c r="C29" i="1"/>
  <c r="C36" i="1" s="1"/>
  <c r="C38" i="1" l="1"/>
  <c r="C39" i="1" s="1"/>
  <c r="I34" i="1" s="1"/>
  <c r="I40" i="1" s="1"/>
  <c r="I40" i="2"/>
  <c r="I38" i="2"/>
  <c r="I38" i="1" l="1"/>
</calcChain>
</file>

<file path=xl/sharedStrings.xml><?xml version="1.0" encoding="utf-8"?>
<sst xmlns="http://schemas.openxmlformats.org/spreadsheetml/2006/main" count="261" uniqueCount="119">
  <si>
    <t>Effective January 01, 2026</t>
  </si>
  <si>
    <t>DIVISION OF SERVICES FOR PEOPLE WITH DISABILITIES</t>
  </si>
  <si>
    <t>COMMUNITY - BASED HOUSING ALLOWANCE PROGRAM</t>
  </si>
  <si>
    <t>APPLICATION</t>
  </si>
  <si>
    <t>Use for Individuals in Residential Habilitation (RHS):</t>
  </si>
  <si>
    <t>Contact Person:</t>
  </si>
  <si>
    <t>Date:</t>
  </si>
  <si>
    <t>Applicant:</t>
  </si>
  <si>
    <t>Applicant's ID #</t>
  </si>
  <si>
    <t>Residence:</t>
  </si>
  <si>
    <t>City:</t>
  </si>
  <si>
    <t>ZIP:</t>
  </si>
  <si>
    <t>Provider ID Number:</t>
  </si>
  <si>
    <t>Date of Occupancy:</t>
  </si>
  <si>
    <t>#  of Bedrooms:</t>
  </si>
  <si>
    <t>Total # of Occupants:</t>
  </si>
  <si>
    <t xml:space="preserve">Does the provider have office space at this residence? </t>
  </si>
  <si>
    <t>Lease Required:</t>
  </si>
  <si>
    <t>Leasee:</t>
  </si>
  <si>
    <t>Security Deposit Amt.</t>
  </si>
  <si>
    <t>Total Monthly Rent:</t>
  </si>
  <si>
    <t xml:space="preserve">Applicant's Portion </t>
  </si>
  <si>
    <t>Allowance Amount - Calculated the initial allowance based on current income</t>
  </si>
  <si>
    <t>Earned Income:</t>
  </si>
  <si>
    <t>Monthly Expenses:</t>
  </si>
  <si>
    <t>1. Monthly Wages (gross)</t>
  </si>
  <si>
    <t>(Based Upon the Individual's Share of Costs)</t>
  </si>
  <si>
    <t>(Average Over Past 6 months)</t>
  </si>
  <si>
    <t>10. + Monthly Rent / Lease Cost</t>
  </si>
  <si>
    <t>2. X 80% = Total  Earned Inc.</t>
  </si>
  <si>
    <t>11. + Utilities *</t>
  </si>
  <si>
    <t>12. + Other Costs (specify in comments)</t>
  </si>
  <si>
    <t>Unearned Income:</t>
  </si>
  <si>
    <t>13. = Housing Costs</t>
  </si>
  <si>
    <t>3. SSDI / SSA</t>
  </si>
  <si>
    <t>14. *HUD Fair Market Chart</t>
  </si>
  <si>
    <t>4. + SSI</t>
  </si>
  <si>
    <t xml:space="preserve">     (See FMR HUD Chart Tab)</t>
  </si>
  <si>
    <t>5. + VA / Other</t>
  </si>
  <si>
    <t>15. Recipent Share Housing Costs</t>
  </si>
  <si>
    <t xml:space="preserve"> 6. Total Unearned Income</t>
  </si>
  <si>
    <t xml:space="preserve">      ( Line 9)</t>
  </si>
  <si>
    <t>7. + Earned Income (Line #2)</t>
  </si>
  <si>
    <t>16. = Monthly Allowance Amount:</t>
  </si>
  <si>
    <t xml:space="preserve"> Line #13 is Less than HUD Fair Market Costs</t>
  </si>
  <si>
    <t>8. Total Applied Income</t>
  </si>
  <si>
    <t>9. X 53% Recipient Share</t>
  </si>
  <si>
    <t>Line #13 is greater than HUD Fair Market Costs:</t>
  </si>
  <si>
    <t>Individuals who reside in Community Residential Living will pay the provider for rent, the amount on line #9, or the amount</t>
  </si>
  <si>
    <t>on line #13, whichever is smaller,  if the Divison makes no payment. The individual shall not pay more rent than the recipient's</t>
  </si>
  <si>
    <t xml:space="preserve"> share on line #9, without Division approval. If the individual's "Total Applied Income" is less than $994, the Division will provide </t>
  </si>
  <si>
    <t>additional supplement to assist the individual in meeting the "Recipient's Share" up to $567 if line #13 is greater than $567.</t>
  </si>
  <si>
    <t>Additional information for Lines 10-12:</t>
  </si>
  <si>
    <t>Line 10 = Monthly Rent / Lease costs divided by number of individuals in the home</t>
  </si>
  <si>
    <t>Line 11 = Monthly Utilities divided by number of individuals in the home</t>
  </si>
  <si>
    <t>Line 12 = Other Monthly Costs divided by number of individuals in the home</t>
  </si>
  <si>
    <t>Support Coordinator:</t>
  </si>
  <si>
    <t>Comments:</t>
  </si>
  <si>
    <t>Reason for Requests:</t>
  </si>
  <si>
    <t>Approved______________ Denied______________       Total HAP Payment______________________</t>
  </si>
  <si>
    <t>Finance Administrator Signature_____________________________________________Date_____________</t>
  </si>
  <si>
    <t>Use for Individuals in Supported Living (SLH);</t>
  </si>
  <si>
    <r>
      <rPr>
        <sz val="10"/>
        <color theme="1"/>
        <rFont val="Helvetica Neue"/>
      </rPr>
      <t xml:space="preserve">2. X 80% = </t>
    </r>
    <r>
      <rPr>
        <b/>
        <sz val="10"/>
        <color theme="1"/>
        <rFont val="Helv"/>
      </rPr>
      <t>Total Earned Income</t>
    </r>
  </si>
  <si>
    <r>
      <rPr>
        <sz val="10"/>
        <color theme="1"/>
        <rFont val="Helvetica Neue"/>
      </rPr>
      <t xml:space="preserve">13. = </t>
    </r>
    <r>
      <rPr>
        <b/>
        <sz val="10"/>
        <color theme="1"/>
        <rFont val="Helv"/>
      </rPr>
      <t>Housing Costs</t>
    </r>
  </si>
  <si>
    <t>3. SSDI/SSA</t>
  </si>
  <si>
    <r>
      <rPr>
        <sz val="10"/>
        <color theme="1"/>
        <rFont val="Helvetica Neue"/>
      </rPr>
      <t xml:space="preserve">14. * * </t>
    </r>
    <r>
      <rPr>
        <b/>
        <sz val="10"/>
        <color theme="1"/>
        <rFont val="Arial"/>
      </rPr>
      <t>HUD Fair Market Chart</t>
    </r>
  </si>
  <si>
    <t>9. X 43% Recipient Share</t>
  </si>
  <si>
    <r>
      <rPr>
        <sz val="10"/>
        <color theme="1"/>
        <rFont val="Helvetica Neue"/>
      </rPr>
      <t xml:space="preserve">2. X 80% = </t>
    </r>
    <r>
      <rPr>
        <b/>
        <sz val="10"/>
        <color theme="1"/>
        <rFont val="Helv"/>
      </rPr>
      <t>Total Earned Income</t>
    </r>
  </si>
  <si>
    <r>
      <rPr>
        <sz val="10"/>
        <color theme="1"/>
        <rFont val="Helvetica Neue"/>
      </rPr>
      <t xml:space="preserve">13. = </t>
    </r>
    <r>
      <rPr>
        <b/>
        <sz val="10"/>
        <color theme="1"/>
        <rFont val="Helv"/>
      </rPr>
      <t>Housing Costs</t>
    </r>
  </si>
  <si>
    <r>
      <rPr>
        <sz val="10"/>
        <color theme="1"/>
        <rFont val="Helvetica Neue"/>
      </rPr>
      <t xml:space="preserve">14. * * </t>
    </r>
    <r>
      <rPr>
        <b/>
        <sz val="10"/>
        <color theme="1"/>
        <rFont val="Arial"/>
      </rPr>
      <t>HUD Fair Market Chart</t>
    </r>
  </si>
  <si>
    <t>125% of 2026 HUD FAIR MARKET RENTS</t>
  </si>
  <si>
    <t>The following reflects 125% of the 2026 fair market rents established by the Department</t>
  </si>
  <si>
    <t>of Housing and Urban Development (HUD).  These rates are effective January 01, 2026 through December 31, 2026</t>
  </si>
  <si>
    <t>Metropolitan Areas:</t>
  </si>
  <si>
    <t>COUNTIES:</t>
  </si>
  <si>
    <t>0 BR</t>
  </si>
  <si>
    <t>125%</t>
  </si>
  <si>
    <t>1 BR</t>
  </si>
  <si>
    <t>2 BR</t>
  </si>
  <si>
    <t>3 BR</t>
  </si>
  <si>
    <t>4 BR</t>
  </si>
  <si>
    <t>HUD</t>
  </si>
  <si>
    <t>Logan</t>
  </si>
  <si>
    <t>Cache County</t>
  </si>
  <si>
    <t>Ogden - Clearfield</t>
  </si>
  <si>
    <t>Davis,Morgan,Weber</t>
  </si>
  <si>
    <t>Provo- Orem</t>
  </si>
  <si>
    <t>Juab, Utah</t>
  </si>
  <si>
    <t>Salt Lake City</t>
  </si>
  <si>
    <t>Salt Lake County</t>
  </si>
  <si>
    <t>St. George</t>
  </si>
  <si>
    <t>Washington County</t>
  </si>
  <si>
    <t>Summit County</t>
  </si>
  <si>
    <t>Tooele County</t>
  </si>
  <si>
    <t>Non-metropolitan Counties:</t>
  </si>
  <si>
    <t>Beaver</t>
  </si>
  <si>
    <t>Box Elder</t>
  </si>
  <si>
    <t>Carbon</t>
  </si>
  <si>
    <t>Daggett</t>
  </si>
  <si>
    <t>Duchesne</t>
  </si>
  <si>
    <t>Emery</t>
  </si>
  <si>
    <t>Garfield</t>
  </si>
  <si>
    <t>Grand</t>
  </si>
  <si>
    <t>Iron</t>
  </si>
  <si>
    <t>Kane</t>
  </si>
  <si>
    <t>Millard</t>
  </si>
  <si>
    <t>Piute</t>
  </si>
  <si>
    <t>Rich</t>
  </si>
  <si>
    <t>San Juan</t>
  </si>
  <si>
    <t>Sanpete</t>
  </si>
  <si>
    <t>Sevier</t>
  </si>
  <si>
    <t>Uintah</t>
  </si>
  <si>
    <t>Wasatch</t>
  </si>
  <si>
    <t>Wayne</t>
  </si>
  <si>
    <t xml:space="preserve">The fair market rent for houses larger than 4 bedrooms is calculated by adding 15% to the 4-bedroom for each additional </t>
  </si>
  <si>
    <t>bedroom. (Example = 5-bedroom is 1.15 * the 4-bedroom rate, 6-bedroom = 1.30 * 4-bedroom, 7 = 1.45 *4 bedroom,</t>
  </si>
  <si>
    <t>8 bedroom = 1.60 * 4 bedroom rate)</t>
  </si>
  <si>
    <t>Use for Individuals in Host Home (HHS);</t>
  </si>
  <si>
    <t>Comment: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</si>
</sst>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General_)"/>
    <numFmt numFmtId="165" formatCode="000000000"/>
    <numFmt numFmtId="166" formatCode="&quot;$&quot;#,##0.00"/>
  </numFmts>
  <fonts count="13">
    <font>
      <sz val="10"/>
      <color rgb="FF000000"/>
      <name val="Helvetica Neue"/>
      <scheme val="minor"/>
    </font>
    <font>
      <sz val="10"/>
      <color theme="1"/>
      <name val="Helvetica Neue"/>
    </font>
    <font>
      <sz val="10"/>
      <color rgb="FF000000"/>
      <name val="Helvetica Neue"/>
    </font>
    <font>
      <b/>
      <sz val="12"/>
      <color theme="1"/>
      <name val="Helvetica Neue"/>
    </font>
    <font>
      <b/>
      <sz val="10"/>
      <color theme="1"/>
      <name val="Helvetica Neue"/>
    </font>
    <font>
      <sz val="10"/>
      <name val="Helvetica Neue"/>
    </font>
    <font>
      <b/>
      <sz val="11"/>
      <color theme="1"/>
      <name val="Helvetica Neue"/>
    </font>
    <font>
      <b/>
      <sz val="8"/>
      <color theme="1"/>
      <name val="Helvetica Neue"/>
    </font>
    <font>
      <sz val="8"/>
      <color theme="1"/>
      <name val="Helvetica Neue"/>
    </font>
    <font>
      <sz val="8"/>
      <color rgb="FF000000"/>
      <name val="Helvetica Neue"/>
    </font>
    <font>
      <b/>
      <sz val="10"/>
      <color theme="1"/>
      <name val="Helv"/>
    </font>
    <font>
      <b/>
      <sz val="10"/>
      <color theme="1"/>
      <name val="Arial"/>
    </font>
    <font>
      <b/>
      <sz val="8"/>
      <color rgb="FFED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E3E3E3"/>
        <bgColor rgb="FFE3E3E3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164" fontId="0" fillId="0" borderId="0"/>
  </cellStyleXfs>
  <cellXfs count="77">
    <xf numFmtId="164" fontId="0" fillId="0" borderId="0" xfId="0"/>
    <xf numFmtId="164" fontId="2" fillId="0" borderId="0" xfId="0" applyFont="1"/>
    <xf numFmtId="164" fontId="1" fillId="0" borderId="0" xfId="0" applyFont="1" applyAlignment="1">
      <alignment horizontal="left"/>
    </xf>
    <xf numFmtId="7" fontId="1" fillId="0" borderId="0" xfId="0" applyNumberFormat="1" applyFont="1"/>
    <xf numFmtId="0" fontId="1" fillId="0" borderId="0" xfId="0" applyNumberFormat="1" applyFont="1" applyAlignment="1">
      <alignment horizontal="left"/>
    </xf>
    <xf numFmtId="164" fontId="7" fillId="0" borderId="0" xfId="0" applyFont="1" applyAlignment="1">
      <alignment horizontal="left"/>
    </xf>
    <xf numFmtId="164" fontId="8" fillId="0" borderId="0" xfId="0" applyFont="1"/>
    <xf numFmtId="164" fontId="8" fillId="0" borderId="8" xfId="0" applyFont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8" fillId="0" borderId="10" xfId="0" applyFont="1" applyBorder="1" applyAlignment="1">
      <alignment horizontal="center"/>
    </xf>
    <xf numFmtId="164" fontId="7" fillId="4" borderId="11" xfId="0" applyFont="1" applyFill="1" applyBorder="1" applyAlignment="1">
      <alignment horizontal="center"/>
    </xf>
    <xf numFmtId="164" fontId="7" fillId="0" borderId="0" xfId="0" applyFont="1"/>
    <xf numFmtId="164" fontId="8" fillId="0" borderId="12" xfId="0" applyFont="1" applyBorder="1" applyAlignment="1">
      <alignment horizontal="center"/>
    </xf>
    <xf numFmtId="164" fontId="8" fillId="4" borderId="13" xfId="0" applyFont="1" applyFill="1" applyBorder="1" applyAlignment="1">
      <alignment horizontal="center"/>
    </xf>
    <xf numFmtId="164" fontId="8" fillId="0" borderId="14" xfId="0" applyFont="1" applyBorder="1" applyAlignment="1">
      <alignment horizontal="center"/>
    </xf>
    <xf numFmtId="164" fontId="8" fillId="4" borderId="15" xfId="0" applyFont="1" applyFill="1" applyBorder="1" applyAlignment="1">
      <alignment horizontal="center"/>
    </xf>
    <xf numFmtId="164" fontId="8" fillId="0" borderId="0" xfId="0" applyFont="1" applyAlignment="1">
      <alignment horizontal="left"/>
    </xf>
    <xf numFmtId="166" fontId="9" fillId="0" borderId="16" xfId="0" applyNumberFormat="1" applyFont="1" applyBorder="1"/>
    <xf numFmtId="166" fontId="8" fillId="0" borderId="0" xfId="0" applyNumberFormat="1" applyFont="1"/>
    <xf numFmtId="7" fontId="8" fillId="0" borderId="0" xfId="0" applyNumberFormat="1" applyFont="1"/>
    <xf numFmtId="166" fontId="9" fillId="2" borderId="17" xfId="0" applyNumberFormat="1" applyFont="1" applyFill="1" applyBorder="1" applyAlignment="1">
      <alignment horizontal="center" vertical="center" wrapText="1"/>
    </xf>
    <xf numFmtId="166" fontId="9" fillId="2" borderId="17" xfId="0" applyNumberFormat="1" applyFont="1" applyFill="1" applyBorder="1" applyAlignment="1">
      <alignment horizontal="right" vertical="center" wrapText="1"/>
    </xf>
    <xf numFmtId="164" fontId="8" fillId="4" borderId="9" xfId="0" applyFont="1" applyFill="1" applyBorder="1" applyAlignment="1">
      <alignment horizontal="center"/>
    </xf>
    <xf numFmtId="164" fontId="8" fillId="4" borderId="11" xfId="0" applyFont="1" applyFill="1" applyBorder="1" applyAlignment="1">
      <alignment horizontal="center"/>
    </xf>
    <xf numFmtId="164" fontId="8" fillId="0" borderId="12" xfId="0" applyFont="1" applyBorder="1"/>
    <xf numFmtId="164" fontId="8" fillId="0" borderId="14" xfId="0" applyFont="1" applyBorder="1"/>
    <xf numFmtId="166" fontId="9" fillId="0" borderId="16" xfId="0" applyNumberFormat="1" applyFont="1" applyBorder="1" applyAlignment="1">
      <alignment horizontal="right" vertical="center" wrapText="1"/>
    </xf>
    <xf numFmtId="164" fontId="1" fillId="2" borderId="1" xfId="0" applyFont="1" applyFill="1" applyBorder="1" applyProtection="1">
      <protection locked="0"/>
    </xf>
    <xf numFmtId="164" fontId="2" fillId="0" borderId="0" xfId="0" applyFont="1" applyProtection="1">
      <protection locked="0"/>
    </xf>
    <xf numFmtId="164" fontId="0" fillId="0" borderId="0" xfId="0" applyProtection="1">
      <protection locked="0"/>
    </xf>
    <xf numFmtId="164" fontId="1" fillId="0" borderId="0" xfId="0" applyFont="1" applyAlignment="1" applyProtection="1">
      <alignment horizontal="left"/>
      <protection locked="0"/>
    </xf>
    <xf numFmtId="164" fontId="4" fillId="0" borderId="0" xfId="0" applyFont="1" applyAlignment="1" applyProtection="1">
      <alignment horizontal="left"/>
      <protection locked="0"/>
    </xf>
    <xf numFmtId="164" fontId="1" fillId="0" borderId="0" xfId="0" applyFont="1" applyProtection="1">
      <protection locked="0"/>
    </xf>
    <xf numFmtId="164" fontId="1" fillId="0" borderId="0" xfId="0" applyFont="1" applyAlignment="1" applyProtection="1">
      <alignment horizontal="right"/>
      <protection locked="0"/>
    </xf>
    <xf numFmtId="165" fontId="1" fillId="3" borderId="5" xfId="0" applyNumberFormat="1" applyFont="1" applyFill="1" applyBorder="1" applyProtection="1">
      <protection locked="0"/>
    </xf>
    <xf numFmtId="164" fontId="1" fillId="3" borderId="5" xfId="0" applyFont="1" applyFill="1" applyBorder="1" applyProtection="1">
      <protection locked="0"/>
    </xf>
    <xf numFmtId="7" fontId="1" fillId="0" borderId="0" xfId="0" applyNumberFormat="1" applyFont="1" applyProtection="1">
      <protection locked="0"/>
    </xf>
    <xf numFmtId="44" fontId="1" fillId="3" borderId="5" xfId="0" applyNumberFormat="1" applyFont="1" applyFill="1" applyBorder="1" applyProtection="1">
      <protection locked="0"/>
    </xf>
    <xf numFmtId="166" fontId="1" fillId="3" borderId="5" xfId="0" applyNumberFormat="1" applyFont="1" applyFill="1" applyBorder="1" applyProtection="1">
      <protection locked="0"/>
    </xf>
    <xf numFmtId="7" fontId="1" fillId="3" borderId="6" xfId="0" applyNumberFormat="1" applyFont="1" applyFill="1" applyBorder="1" applyProtection="1">
      <protection locked="0"/>
    </xf>
    <xf numFmtId="7" fontId="1" fillId="3" borderId="5" xfId="0" applyNumberFormat="1" applyFont="1" applyFill="1" applyBorder="1" applyProtection="1">
      <protection locked="0"/>
    </xf>
    <xf numFmtId="7" fontId="4" fillId="3" borderId="6" xfId="0" applyNumberFormat="1" applyFont="1" applyFill="1" applyBorder="1" applyProtection="1">
      <protection locked="0"/>
    </xf>
    <xf numFmtId="164" fontId="4" fillId="0" borderId="0" xfId="0" applyFont="1" applyProtection="1">
      <protection locked="0"/>
    </xf>
    <xf numFmtId="164" fontId="1" fillId="0" borderId="2" xfId="0" applyFont="1" applyBorder="1" applyProtection="1">
      <protection locked="0"/>
    </xf>
    <xf numFmtId="164" fontId="1" fillId="0" borderId="3" xfId="0" applyFont="1" applyBorder="1" applyProtection="1">
      <protection locked="0"/>
    </xf>
    <xf numFmtId="164" fontId="1" fillId="0" borderId="4" xfId="0" applyFont="1" applyBorder="1" applyProtection="1">
      <protection locked="0"/>
    </xf>
    <xf numFmtId="14" fontId="1" fillId="0" borderId="5" xfId="0" applyNumberFormat="1" applyFont="1" applyBorder="1" applyProtection="1">
      <protection locked="0"/>
    </xf>
    <xf numFmtId="0" fontId="6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7" fontId="4" fillId="0" borderId="6" xfId="0" applyNumberFormat="1" applyFont="1" applyBorder="1"/>
    <xf numFmtId="7" fontId="1" fillId="2" borderId="6" xfId="0" applyNumberFormat="1" applyFont="1" applyFill="1" applyBorder="1"/>
    <xf numFmtId="7" fontId="4" fillId="0" borderId="5" xfId="0" applyNumberFormat="1" applyFont="1" applyBorder="1"/>
    <xf numFmtId="7" fontId="4" fillId="0" borderId="7" xfId="0" applyNumberFormat="1" applyFont="1" applyBorder="1"/>
    <xf numFmtId="44" fontId="1" fillId="0" borderId="0" xfId="0" applyNumberFormat="1" applyFont="1" applyProtection="1">
      <protection locked="0"/>
    </xf>
    <xf numFmtId="164" fontId="7" fillId="0" borderId="0" xfId="0" applyFont="1" applyAlignment="1">
      <alignment horizontal="center"/>
    </xf>
    <xf numFmtId="164" fontId="1" fillId="3" borderId="2" xfId="0" applyFont="1" applyFill="1" applyBorder="1" applyProtection="1">
      <protection locked="0"/>
    </xf>
    <xf numFmtId="0" fontId="5" fillId="0" borderId="3" xfId="0" applyNumberFormat="1" applyFont="1" applyBorder="1" applyProtection="1">
      <protection locked="0"/>
    </xf>
    <xf numFmtId="0" fontId="5" fillId="0" borderId="4" xfId="0" applyNumberFormat="1" applyFont="1" applyBorder="1" applyProtection="1">
      <protection locked="0"/>
    </xf>
    <xf numFmtId="1" fontId="1" fillId="3" borderId="2" xfId="0" applyNumberFormat="1" applyFont="1" applyFill="1" applyBorder="1" applyProtection="1">
      <protection locked="0"/>
    </xf>
    <xf numFmtId="164" fontId="2" fillId="0" borderId="0" xfId="0" applyFont="1" applyProtection="1">
      <protection locked="0"/>
    </xf>
    <xf numFmtId="164" fontId="0" fillId="0" borderId="0" xfId="0" applyProtection="1">
      <protection locked="0"/>
    </xf>
    <xf numFmtId="15" fontId="1" fillId="3" borderId="2" xfId="0" applyNumberFormat="1" applyFont="1" applyFill="1" applyBorder="1" applyProtection="1">
      <protection locked="0"/>
    </xf>
    <xf numFmtId="0" fontId="1" fillId="3" borderId="2" xfId="0" applyNumberFormat="1" applyFont="1" applyFill="1" applyBorder="1" applyProtection="1">
      <protection locked="0"/>
    </xf>
    <xf numFmtId="7" fontId="1" fillId="3" borderId="2" xfId="0" applyNumberFormat="1" applyFont="1" applyFill="1" applyBorder="1" applyProtection="1">
      <protection locked="0"/>
    </xf>
    <xf numFmtId="164" fontId="1" fillId="0" borderId="0" xfId="0" applyFont="1" applyProtection="1">
      <protection locked="0"/>
    </xf>
    <xf numFmtId="164" fontId="3" fillId="0" borderId="0" xfId="0" applyFont="1" applyAlignment="1" applyProtection="1">
      <alignment horizontal="center"/>
      <protection locked="0"/>
    </xf>
    <xf numFmtId="164" fontId="1" fillId="0" borderId="2" xfId="0" applyFont="1" applyBorder="1" applyProtection="1">
      <protection locked="0"/>
    </xf>
    <xf numFmtId="164" fontId="1" fillId="0" borderId="2" xfId="0" applyFont="1" applyBorder="1" applyAlignment="1" applyProtection="1">
      <alignment horizontal="center"/>
      <protection locked="0"/>
    </xf>
    <xf numFmtId="164" fontId="3" fillId="0" borderId="0" xfId="0" applyFont="1" applyAlignment="1">
      <alignment horizontal="center"/>
    </xf>
    <xf numFmtId="164" fontId="0" fillId="0" borderId="0" xfId="0"/>
    <xf numFmtId="164" fontId="1" fillId="0" borderId="0" xfId="0" applyFont="1" applyAlignment="1">
      <alignment horizontal="center"/>
    </xf>
    <xf numFmtId="7" fontId="12" fillId="0" borderId="5" xfId="0" applyNumberFormat="1" applyFont="1" applyBorder="1"/>
    <xf numFmtId="164" fontId="12" fillId="0" borderId="0" xfId="0" applyFont="1"/>
    <xf numFmtId="7" fontId="12" fillId="0" borderId="0" xfId="0" applyNumberFormat="1" applyFont="1"/>
    <xf numFmtId="7" fontId="12" fillId="0" borderId="4" xfId="0" applyNumberFormat="1" applyFont="1" applyBorder="1"/>
    <xf numFmtId="164" fontId="7" fillId="0" borderId="0" xfId="0" applyFont="1" applyAlignment="1"/>
    <xf numFmtId="164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opLeftCell="A21" workbookViewId="0">
      <selection activeCell="K55" sqref="K55"/>
    </sheetView>
  </sheetViews>
  <sheetFormatPr defaultColWidth="14.42578125" defaultRowHeight="15" customHeight="1"/>
  <cols>
    <col min="1" max="1" width="19.5703125" style="29" customWidth="1"/>
    <col min="2" max="2" width="11.42578125" style="29" customWidth="1"/>
    <col min="3" max="3" width="12.7109375" style="29" customWidth="1"/>
    <col min="4" max="4" width="9.5703125" style="29" customWidth="1"/>
    <col min="5" max="7" width="9.7109375" style="29" customWidth="1"/>
    <col min="8" max="8" width="12.42578125" style="29" customWidth="1"/>
    <col min="9" max="9" width="12.140625" style="29" customWidth="1"/>
    <col min="10" max="10" width="11.28515625" style="29" customWidth="1"/>
    <col min="11" max="16384" width="14.42578125" style="29"/>
  </cols>
  <sheetData>
    <row r="1" spans="1:26" ht="12.75" customHeight="1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2.75" customHeight="1">
      <c r="A2" s="30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5.75" customHeight="1">
      <c r="A3" s="65" t="s">
        <v>1</v>
      </c>
      <c r="B3" s="60"/>
      <c r="C3" s="60"/>
      <c r="D3" s="60"/>
      <c r="E3" s="60"/>
      <c r="F3" s="60"/>
      <c r="G3" s="60"/>
      <c r="H3" s="60"/>
      <c r="I3" s="60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>
      <c r="A4" s="65" t="s">
        <v>2</v>
      </c>
      <c r="B4" s="60"/>
      <c r="C4" s="60"/>
      <c r="D4" s="60"/>
      <c r="E4" s="60"/>
      <c r="F4" s="60"/>
      <c r="G4" s="60"/>
      <c r="H4" s="60"/>
      <c r="I4" s="60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customHeight="1">
      <c r="A5" s="65" t="s">
        <v>3</v>
      </c>
      <c r="B5" s="60"/>
      <c r="C5" s="60"/>
      <c r="D5" s="60"/>
      <c r="E5" s="60"/>
      <c r="F5" s="60"/>
      <c r="G5" s="60"/>
      <c r="H5" s="60"/>
      <c r="I5" s="60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2.7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2.75" customHeight="1">
      <c r="A7" s="31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2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>
      <c r="A9" s="30" t="s">
        <v>5</v>
      </c>
      <c r="B9" s="55"/>
      <c r="C9" s="56"/>
      <c r="D9" s="56"/>
      <c r="E9" s="56"/>
      <c r="F9" s="57"/>
      <c r="H9" s="33" t="s">
        <v>6</v>
      </c>
      <c r="I9" s="34"/>
      <c r="J9" s="32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2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2.75" customHeight="1">
      <c r="A11" s="30" t="s">
        <v>7</v>
      </c>
      <c r="B11" s="55"/>
      <c r="C11" s="56"/>
      <c r="D11" s="56"/>
      <c r="E11" s="56"/>
      <c r="F11" s="57"/>
      <c r="H11" s="33" t="s">
        <v>8</v>
      </c>
      <c r="I11" s="34"/>
      <c r="J11" s="32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2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.75" customHeight="1">
      <c r="A13" s="30" t="s">
        <v>9</v>
      </c>
      <c r="B13" s="55"/>
      <c r="C13" s="56"/>
      <c r="D13" s="56"/>
      <c r="E13" s="57"/>
      <c r="F13" s="33" t="s">
        <v>10</v>
      </c>
      <c r="G13" s="35"/>
      <c r="H13" s="33" t="s">
        <v>11</v>
      </c>
      <c r="I13" s="35"/>
      <c r="J13" s="32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2.75" customHeight="1">
      <c r="A15" s="30" t="s">
        <v>12</v>
      </c>
      <c r="B15" s="58"/>
      <c r="C15" s="56"/>
      <c r="D15" s="56"/>
      <c r="E15" s="57"/>
      <c r="F15" s="32"/>
      <c r="G15" s="32"/>
      <c r="H15" s="32"/>
      <c r="I15" s="32"/>
      <c r="J15" s="3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30" t="s">
        <v>13</v>
      </c>
      <c r="B17" s="61"/>
      <c r="C17" s="56"/>
      <c r="D17" s="57"/>
      <c r="E17" s="32"/>
      <c r="F17" s="33" t="s">
        <v>14</v>
      </c>
      <c r="G17" s="35"/>
      <c r="H17" s="32"/>
      <c r="I17" s="36"/>
      <c r="J17" s="32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30" t="s">
        <v>15</v>
      </c>
      <c r="B19" s="55"/>
      <c r="C19" s="57"/>
      <c r="D19" s="32" t="s">
        <v>16</v>
      </c>
      <c r="F19" s="32"/>
      <c r="G19" s="32"/>
      <c r="H19" s="32"/>
      <c r="I19" s="35"/>
      <c r="J19" s="32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>
      <c r="A21" s="30" t="s">
        <v>17</v>
      </c>
      <c r="B21" s="35"/>
      <c r="C21" s="30" t="s">
        <v>18</v>
      </c>
      <c r="D21" s="62"/>
      <c r="E21" s="56"/>
      <c r="F21" s="57"/>
      <c r="G21" s="30" t="s">
        <v>19</v>
      </c>
      <c r="H21" s="32"/>
      <c r="I21" s="37"/>
      <c r="J21" s="32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30" t="s">
        <v>20</v>
      </c>
      <c r="B23" s="55"/>
      <c r="C23" s="56"/>
      <c r="D23" s="57"/>
      <c r="E23" s="30" t="s">
        <v>21</v>
      </c>
      <c r="F23" s="32"/>
      <c r="G23" s="63"/>
      <c r="H23" s="56"/>
      <c r="I23" s="57"/>
      <c r="J23" s="32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>
      <c r="A25" s="31" t="s">
        <v>22</v>
      </c>
      <c r="B25" s="32"/>
      <c r="C25" s="32"/>
      <c r="D25" s="32"/>
      <c r="E25" s="32"/>
      <c r="F25" s="32"/>
      <c r="G25" s="32"/>
      <c r="H25" s="32"/>
      <c r="I25" s="32"/>
      <c r="J25" s="32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>
      <c r="A26" s="31" t="s">
        <v>23</v>
      </c>
      <c r="B26" s="32"/>
      <c r="C26" s="32"/>
      <c r="D26" s="32"/>
      <c r="E26" s="31" t="s">
        <v>24</v>
      </c>
      <c r="F26" s="32"/>
      <c r="G26" s="32"/>
      <c r="H26" s="32"/>
      <c r="I26" s="32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30" t="s">
        <v>25</v>
      </c>
      <c r="B27" s="32"/>
      <c r="C27" s="38">
        <v>0</v>
      </c>
      <c r="E27" s="31" t="s">
        <v>26</v>
      </c>
      <c r="F27" s="32"/>
      <c r="G27" s="32"/>
      <c r="H27" s="32"/>
      <c r="I27" s="32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customHeight="1">
      <c r="A28" s="30" t="s">
        <v>27</v>
      </c>
      <c r="B28" s="32"/>
      <c r="C28" s="36"/>
      <c r="E28" s="30" t="s">
        <v>28</v>
      </c>
      <c r="F28" s="32"/>
      <c r="G28" s="32"/>
      <c r="H28" s="32"/>
      <c r="I28" s="39">
        <v>0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4.25" customHeight="1">
      <c r="A29" s="30" t="s">
        <v>29</v>
      </c>
      <c r="B29" s="32"/>
      <c r="C29" s="49">
        <f>(C27*0.8)</f>
        <v>0</v>
      </c>
      <c r="E29" s="30" t="s">
        <v>30</v>
      </c>
      <c r="F29" s="32"/>
      <c r="G29" s="32"/>
      <c r="H29" s="32"/>
      <c r="I29" s="39">
        <v>0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4.25" customHeight="1">
      <c r="A30" s="32"/>
      <c r="B30" s="32"/>
      <c r="C30" s="36"/>
      <c r="E30" s="30" t="s">
        <v>31</v>
      </c>
      <c r="F30" s="32"/>
      <c r="G30" s="32"/>
      <c r="H30" s="32"/>
      <c r="I30" s="39">
        <v>0</v>
      </c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4.25" customHeight="1">
      <c r="A31" s="31" t="s">
        <v>32</v>
      </c>
      <c r="B31" s="32"/>
      <c r="C31" s="36"/>
      <c r="E31" s="30" t="s">
        <v>33</v>
      </c>
      <c r="F31" s="32"/>
      <c r="G31" s="32"/>
      <c r="H31" s="32"/>
      <c r="I31" s="49">
        <f>I28+I29+I30</f>
        <v>0</v>
      </c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4.25" customHeight="1">
      <c r="A32" s="30" t="s">
        <v>34</v>
      </c>
      <c r="B32" s="32"/>
      <c r="C32" s="40">
        <v>0</v>
      </c>
      <c r="E32" s="30" t="s">
        <v>35</v>
      </c>
      <c r="F32" s="32"/>
      <c r="G32" s="32"/>
      <c r="H32" s="32"/>
      <c r="I32" s="41">
        <v>0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3.5" customHeight="1">
      <c r="A33" s="30" t="s">
        <v>36</v>
      </c>
      <c r="B33" s="32"/>
      <c r="C33" s="40">
        <v>0</v>
      </c>
      <c r="E33" s="30" t="s">
        <v>37</v>
      </c>
      <c r="F33" s="32"/>
      <c r="G33" s="32"/>
      <c r="H33" s="36"/>
      <c r="I33" s="42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3.5" customHeight="1">
      <c r="A34" s="30" t="s">
        <v>38</v>
      </c>
      <c r="B34" s="32"/>
      <c r="C34" s="40">
        <v>0</v>
      </c>
      <c r="E34" s="30" t="s">
        <v>39</v>
      </c>
      <c r="F34" s="32"/>
      <c r="G34" s="32"/>
      <c r="H34" s="32"/>
      <c r="I34" s="51">
        <f>(C39)</f>
        <v>0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4.25" customHeight="1">
      <c r="A35" s="31" t="s">
        <v>40</v>
      </c>
      <c r="B35" s="32"/>
      <c r="C35" s="49">
        <f>(C32+C33+C34)</f>
        <v>0</v>
      </c>
      <c r="E35" s="30" t="s">
        <v>41</v>
      </c>
      <c r="F35" s="32"/>
      <c r="G35" s="32"/>
      <c r="H35" s="36"/>
      <c r="I35" s="32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3.5" customHeight="1">
      <c r="A36" s="30" t="s">
        <v>42</v>
      </c>
      <c r="B36" s="32"/>
      <c r="C36" s="50">
        <f>(C29)</f>
        <v>0</v>
      </c>
      <c r="E36" s="31" t="s">
        <v>43</v>
      </c>
      <c r="F36" s="32"/>
      <c r="G36" s="32"/>
      <c r="H36" s="36"/>
      <c r="I36" s="32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3.5" customHeight="1">
      <c r="A37" s="32"/>
      <c r="B37" s="32"/>
      <c r="C37" s="36"/>
      <c r="E37" s="30" t="s">
        <v>44</v>
      </c>
      <c r="F37" s="32"/>
      <c r="G37" s="32"/>
      <c r="H37" s="36"/>
      <c r="I37" s="32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4.25" customHeight="1">
      <c r="A38" s="30" t="s">
        <v>45</v>
      </c>
      <c r="B38" s="32"/>
      <c r="C38" s="49">
        <f>(C35+C36)</f>
        <v>0</v>
      </c>
      <c r="E38" s="32"/>
      <c r="F38" s="32"/>
      <c r="G38" s="32"/>
      <c r="H38" s="32"/>
      <c r="I38" s="52">
        <f>(I31-I34)</f>
        <v>0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4.25" customHeight="1">
      <c r="A39" s="31" t="s">
        <v>46</v>
      </c>
      <c r="B39" s="32"/>
      <c r="C39" s="49">
        <f>(C38*0.53)</f>
        <v>0</v>
      </c>
      <c r="E39" s="30" t="s">
        <v>47</v>
      </c>
      <c r="F39" s="32"/>
      <c r="G39" s="32"/>
      <c r="H39" s="32"/>
      <c r="I39" s="32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4.25" customHeight="1">
      <c r="A40" s="32"/>
      <c r="B40" s="32"/>
      <c r="C40" s="32"/>
      <c r="D40" s="36"/>
      <c r="E40" s="32"/>
      <c r="F40" s="32"/>
      <c r="G40" s="32"/>
      <c r="H40" s="32"/>
      <c r="I40" s="52">
        <f>(I32-I34)</f>
        <v>0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>
      <c r="A41" s="31" t="s">
        <v>48</v>
      </c>
      <c r="B41" s="32"/>
      <c r="C41" s="32"/>
      <c r="D41" s="36"/>
      <c r="E41" s="32"/>
      <c r="F41" s="32"/>
      <c r="G41" s="32"/>
      <c r="H41" s="32"/>
      <c r="I41" s="32"/>
      <c r="J41" s="32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31" t="s">
        <v>49</v>
      </c>
      <c r="B42" s="32"/>
      <c r="C42" s="32"/>
      <c r="D42" s="36"/>
      <c r="E42" s="32"/>
      <c r="F42" s="32"/>
      <c r="G42" s="32"/>
      <c r="H42" s="32"/>
      <c r="I42" s="32"/>
      <c r="J42" s="32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.75" customHeight="1">
      <c r="A43" s="31" t="s">
        <v>50</v>
      </c>
      <c r="B43" s="32"/>
      <c r="C43" s="32"/>
      <c r="D43" s="36"/>
      <c r="E43" s="32"/>
      <c r="F43" s="32"/>
      <c r="G43" s="32"/>
      <c r="H43" s="32"/>
      <c r="I43" s="32"/>
      <c r="J43" s="32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>
      <c r="A44" s="31" t="s">
        <v>51</v>
      </c>
      <c r="B44" s="32"/>
      <c r="C44" s="32"/>
      <c r="D44" s="36"/>
      <c r="E44" s="32"/>
      <c r="F44" s="32"/>
      <c r="G44" s="32"/>
      <c r="H44" s="32"/>
      <c r="I44" s="32"/>
      <c r="J44" s="32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>
      <c r="A45" s="30"/>
      <c r="B45" s="32"/>
      <c r="C45" s="32"/>
      <c r="D45" s="36"/>
      <c r="E45" s="32"/>
      <c r="F45" s="32"/>
      <c r="G45" s="32"/>
      <c r="H45" s="32"/>
      <c r="I45" s="36"/>
      <c r="J45" s="32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>
      <c r="A46" s="30" t="s">
        <v>52</v>
      </c>
      <c r="B46" s="32"/>
      <c r="C46" s="32"/>
      <c r="D46" s="36"/>
      <c r="E46" s="32"/>
      <c r="F46" s="32"/>
      <c r="G46" s="32"/>
      <c r="H46" s="32"/>
      <c r="I46" s="36"/>
      <c r="J46" s="32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.75" customHeight="1">
      <c r="A47" s="30" t="s">
        <v>53</v>
      </c>
      <c r="B47" s="32"/>
      <c r="C47" s="32"/>
      <c r="D47" s="36"/>
      <c r="E47" s="32"/>
      <c r="F47" s="32"/>
      <c r="G47" s="32"/>
      <c r="H47" s="32"/>
      <c r="I47" s="36"/>
      <c r="J47" s="32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.75" customHeight="1">
      <c r="A48" s="30" t="s">
        <v>54</v>
      </c>
      <c r="B48" s="32"/>
      <c r="C48" s="32"/>
      <c r="D48" s="36"/>
      <c r="E48" s="32"/>
      <c r="F48" s="32"/>
      <c r="G48" s="32"/>
      <c r="H48" s="32"/>
      <c r="I48" s="32"/>
      <c r="J48" s="32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.75" customHeight="1">
      <c r="A49" s="30" t="s">
        <v>55</v>
      </c>
      <c r="B49" s="32"/>
      <c r="C49" s="32"/>
      <c r="D49" s="36"/>
      <c r="E49" s="32"/>
      <c r="F49" s="32"/>
      <c r="G49" s="32"/>
      <c r="H49" s="32"/>
      <c r="I49" s="32"/>
      <c r="J49" s="32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>
      <c r="A50" s="32"/>
      <c r="B50" s="32"/>
      <c r="C50" s="32"/>
      <c r="D50" s="36"/>
      <c r="E50" s="32"/>
      <c r="F50" s="32"/>
      <c r="G50" s="32"/>
      <c r="H50" s="32"/>
      <c r="I50" s="32"/>
      <c r="J50" s="32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.75" customHeight="1">
      <c r="A51" s="30" t="s">
        <v>7</v>
      </c>
      <c r="B51" s="43"/>
      <c r="C51" s="44"/>
      <c r="D51" s="44"/>
      <c r="E51" s="45"/>
      <c r="F51" s="33" t="s">
        <v>6</v>
      </c>
      <c r="G51" s="46"/>
      <c r="H51" s="32"/>
      <c r="I51" s="32"/>
      <c r="J51" s="32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>
      <c r="A53" s="30" t="s">
        <v>56</v>
      </c>
      <c r="B53" s="32"/>
      <c r="C53" s="43"/>
      <c r="D53" s="44"/>
      <c r="E53" s="45"/>
      <c r="F53" s="33" t="s">
        <v>6</v>
      </c>
      <c r="G53" s="46"/>
      <c r="H53" s="32"/>
      <c r="I53" s="32"/>
      <c r="J53" s="32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>
      <c r="A55" s="31" t="s">
        <v>118</v>
      </c>
      <c r="B55" s="64"/>
      <c r="C55" s="60"/>
      <c r="D55" s="60"/>
      <c r="E55" s="60"/>
      <c r="F55" s="60"/>
      <c r="G55" s="60"/>
      <c r="H55" s="32"/>
      <c r="I55" s="32"/>
      <c r="J55" s="32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>
      <c r="A56" s="28"/>
      <c r="B56" s="59"/>
      <c r="C56" s="60"/>
      <c r="D56" s="60"/>
      <c r="E56" s="60"/>
      <c r="F56" s="60"/>
      <c r="G56" s="60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>
      <c r="A57" s="47" t="s">
        <v>58</v>
      </c>
      <c r="B57" s="28"/>
      <c r="C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>
      <c r="A58" s="28"/>
      <c r="B58" s="28"/>
      <c r="C58" s="59"/>
      <c r="D58" s="60"/>
      <c r="E58" s="60"/>
      <c r="F58" s="60"/>
      <c r="G58" s="60"/>
      <c r="H58" s="60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>
      <c r="A59" s="28"/>
      <c r="B59" s="28"/>
      <c r="C59" s="59"/>
      <c r="D59" s="60"/>
      <c r="E59" s="60"/>
      <c r="F59" s="60"/>
      <c r="G59" s="60"/>
      <c r="H59" s="60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>
      <c r="A61" s="48" t="s">
        <v>59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.75" customHeight="1">
      <c r="A63" s="48" t="s">
        <v>60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2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2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2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2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2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s="29" customFormat="1" ht="15.75" customHeight="1"/>
    <row r="274" s="29" customFormat="1" ht="15.75" customHeight="1"/>
    <row r="275" s="29" customFormat="1" ht="15.75" customHeight="1"/>
    <row r="276" s="29" customFormat="1" ht="15.75" customHeight="1"/>
    <row r="277" s="29" customFormat="1" ht="15.75" customHeight="1"/>
    <row r="278" s="29" customFormat="1" ht="15.75" customHeight="1"/>
    <row r="279" s="29" customFormat="1" ht="15.75" customHeight="1"/>
    <row r="280" s="29" customFormat="1" ht="15.75" customHeight="1"/>
    <row r="281" s="29" customFormat="1" ht="15.75" customHeight="1"/>
    <row r="282" s="29" customFormat="1" ht="15.75" customHeight="1"/>
    <row r="283" s="29" customFormat="1" ht="15.75" customHeight="1"/>
    <row r="284" s="29" customFormat="1" ht="15.75" customHeight="1"/>
    <row r="285" s="29" customFormat="1" ht="15.75" customHeight="1"/>
    <row r="286" s="29" customFormat="1" ht="15.75" customHeight="1"/>
    <row r="287" s="29" customFormat="1" ht="15.75" customHeight="1"/>
    <row r="288" s="29" customFormat="1" ht="15.75" customHeight="1"/>
    <row r="289" s="29" customFormat="1" ht="15.75" customHeight="1"/>
    <row r="290" s="29" customFormat="1" ht="15.75" customHeight="1"/>
    <row r="291" s="29" customFormat="1" ht="15.75" customHeight="1"/>
    <row r="292" s="29" customFormat="1" ht="15.75" customHeight="1"/>
    <row r="293" s="29" customFormat="1" ht="15.75" customHeight="1"/>
    <row r="294" s="29" customFormat="1" ht="15.75" customHeight="1"/>
    <row r="295" s="29" customFormat="1" ht="15.75" customHeight="1"/>
    <row r="296" s="29" customFormat="1" ht="15.75" customHeight="1"/>
    <row r="297" s="29" customFormat="1" ht="15.75" customHeight="1"/>
    <row r="298" s="29" customFormat="1" ht="15.75" customHeight="1"/>
    <row r="299" s="29" customFormat="1" ht="15.75" customHeight="1"/>
    <row r="300" s="29" customFormat="1" ht="15.75" customHeight="1"/>
    <row r="301" s="29" customFormat="1" ht="15.75" customHeight="1"/>
    <row r="302" s="29" customFormat="1" ht="15.75" customHeight="1"/>
    <row r="303" s="29" customFormat="1" ht="15.75" customHeight="1"/>
    <row r="304" s="29" customFormat="1" ht="15.75" customHeight="1"/>
    <row r="305" s="29" customFormat="1" ht="15.75" customHeight="1"/>
    <row r="306" s="29" customFormat="1" ht="15.75" customHeight="1"/>
    <row r="307" s="29" customFormat="1" ht="15.75" customHeight="1"/>
    <row r="308" s="29" customFormat="1" ht="15.75" customHeight="1"/>
    <row r="309" s="29" customFormat="1" ht="15.75" customHeight="1"/>
    <row r="310" s="29" customFormat="1" ht="15.75" customHeight="1"/>
    <row r="311" s="29" customFormat="1" ht="15.75" customHeight="1"/>
    <row r="312" s="29" customFormat="1" ht="15.75" customHeight="1"/>
    <row r="313" s="29" customFormat="1" ht="15.75" customHeight="1"/>
    <row r="314" s="29" customFormat="1" ht="15.75" customHeight="1"/>
    <row r="315" s="29" customFormat="1" ht="15.75" customHeight="1"/>
    <row r="316" s="29" customFormat="1" ht="15.75" customHeight="1"/>
    <row r="317" s="29" customFormat="1" ht="15.75" customHeight="1"/>
    <row r="318" s="29" customFormat="1" ht="15.75" customHeight="1"/>
    <row r="319" s="29" customFormat="1" ht="15.75" customHeight="1"/>
    <row r="320" s="29" customFormat="1" ht="15.75" customHeight="1"/>
    <row r="321" s="29" customFormat="1" ht="15.75" customHeight="1"/>
    <row r="322" s="29" customFormat="1" ht="15.75" customHeight="1"/>
    <row r="323" s="29" customFormat="1" ht="15.75" customHeight="1"/>
    <row r="324" s="29" customFormat="1" ht="15.75" customHeight="1"/>
    <row r="325" s="29" customFormat="1" ht="15.75" customHeight="1"/>
    <row r="326" s="29" customFormat="1" ht="15.75" customHeight="1"/>
    <row r="327" s="29" customFormat="1" ht="15.75" customHeight="1"/>
    <row r="328" s="29" customFormat="1" ht="15.75" customHeight="1"/>
    <row r="329" s="29" customFormat="1" ht="15.75" customHeight="1"/>
    <row r="330" s="29" customFormat="1" ht="15.75" customHeight="1"/>
    <row r="331" s="29" customFormat="1" ht="15.75" customHeight="1"/>
    <row r="332" s="29" customFormat="1" ht="15.75" customHeight="1"/>
    <row r="333" s="29" customFormat="1" ht="15.75" customHeight="1"/>
    <row r="334" s="29" customFormat="1" ht="15.75" customHeight="1"/>
    <row r="335" s="29" customFormat="1" ht="15.75" customHeight="1"/>
    <row r="336" s="29" customFormat="1" ht="15.75" customHeight="1"/>
    <row r="337" s="29" customFormat="1" ht="15.75" customHeight="1"/>
    <row r="338" s="29" customFormat="1" ht="15.75" customHeight="1"/>
    <row r="339" s="29" customFormat="1" ht="15.75" customHeight="1"/>
    <row r="340" s="29" customFormat="1" ht="15.75" customHeight="1"/>
    <row r="341" s="29" customFormat="1" ht="15.75" customHeight="1"/>
    <row r="342" s="29" customFormat="1" ht="15.75" customHeight="1"/>
    <row r="343" s="29" customFormat="1" ht="15.75" customHeight="1"/>
    <row r="344" s="29" customFormat="1" ht="15.75" customHeight="1"/>
    <row r="345" s="29" customFormat="1" ht="15.75" customHeight="1"/>
    <row r="346" s="29" customFormat="1" ht="15.75" customHeight="1"/>
    <row r="347" s="29" customFormat="1" ht="15.75" customHeight="1"/>
    <row r="348" s="29" customFormat="1" ht="15.75" customHeight="1"/>
    <row r="349" s="29" customFormat="1" ht="15.75" customHeight="1"/>
    <row r="350" s="29" customFormat="1" ht="15.75" customHeight="1"/>
    <row r="351" s="29" customFormat="1" ht="15.75" customHeight="1"/>
    <row r="352" s="29" customFormat="1" ht="15.75" customHeight="1"/>
    <row r="353" s="29" customFormat="1" ht="15.75" customHeight="1"/>
    <row r="354" s="29" customFormat="1" ht="15.75" customHeight="1"/>
    <row r="355" s="29" customFormat="1" ht="15.75" customHeight="1"/>
    <row r="356" s="29" customFormat="1" ht="15.75" customHeight="1"/>
    <row r="357" s="29" customFormat="1" ht="15.75" customHeight="1"/>
    <row r="358" s="29" customFormat="1" ht="15.75" customHeight="1"/>
    <row r="359" s="29" customFormat="1" ht="15.75" customHeight="1"/>
    <row r="360" s="29" customFormat="1" ht="15.75" customHeight="1"/>
    <row r="361" s="29" customFormat="1" ht="15.75" customHeight="1"/>
    <row r="362" s="29" customFormat="1" ht="15.75" customHeight="1"/>
    <row r="363" s="29" customFormat="1" ht="15.75" customHeight="1"/>
    <row r="364" s="29" customFormat="1" ht="15.75" customHeight="1"/>
    <row r="365" s="29" customFormat="1" ht="15.75" customHeight="1"/>
    <row r="366" s="29" customFormat="1" ht="15.75" customHeight="1"/>
    <row r="367" s="29" customFormat="1" ht="15.75" customHeight="1"/>
    <row r="368" s="29" customFormat="1" ht="15.75" customHeight="1"/>
    <row r="369" s="29" customFormat="1" ht="15.75" customHeight="1"/>
    <row r="370" s="29" customFormat="1" ht="15.75" customHeight="1"/>
    <row r="371" s="29" customFormat="1" ht="15.75" customHeight="1"/>
    <row r="372" s="29" customFormat="1" ht="15.75" customHeight="1"/>
    <row r="373" s="29" customFormat="1" ht="15.75" customHeight="1"/>
    <row r="374" s="29" customFormat="1" ht="15.75" customHeight="1"/>
    <row r="375" s="29" customFormat="1" ht="15.75" customHeight="1"/>
    <row r="376" s="29" customFormat="1" ht="15.75" customHeight="1"/>
    <row r="377" s="29" customFormat="1" ht="15.75" customHeight="1"/>
    <row r="378" s="29" customFormat="1" ht="15.75" customHeight="1"/>
    <row r="379" s="29" customFormat="1" ht="15.75" customHeight="1"/>
    <row r="380" s="29" customFormat="1" ht="15.75" customHeight="1"/>
    <row r="381" s="29" customFormat="1" ht="15.75" customHeight="1"/>
    <row r="382" s="29" customFormat="1" ht="15.75" customHeight="1"/>
    <row r="383" s="29" customFormat="1" ht="15.75" customHeight="1"/>
    <row r="384" s="29" customFormat="1" ht="15.75" customHeight="1"/>
    <row r="385" s="29" customFormat="1" ht="15.75" customHeight="1"/>
    <row r="386" s="29" customFormat="1" ht="15.75" customHeight="1"/>
    <row r="387" s="29" customFormat="1" ht="15.75" customHeight="1"/>
    <row r="388" s="29" customFormat="1" ht="15.75" customHeight="1"/>
    <row r="389" s="29" customFormat="1" ht="15.75" customHeight="1"/>
    <row r="390" s="29" customFormat="1" ht="15.75" customHeight="1"/>
    <row r="391" s="29" customFormat="1" ht="15.75" customHeight="1"/>
    <row r="392" s="29" customFormat="1" ht="15.75" customHeight="1"/>
    <row r="393" s="29" customFormat="1" ht="15.75" customHeight="1"/>
    <row r="394" s="29" customFormat="1" ht="15.75" customHeight="1"/>
    <row r="395" s="29" customFormat="1" ht="15.75" customHeight="1"/>
    <row r="396" s="29" customFormat="1" ht="15.75" customHeight="1"/>
    <row r="397" s="29" customFormat="1" ht="15.75" customHeight="1"/>
    <row r="398" s="29" customFormat="1" ht="15.75" customHeight="1"/>
    <row r="399" s="29" customFormat="1" ht="15.75" customHeight="1"/>
    <row r="400" s="29" customFormat="1" ht="15.75" customHeight="1"/>
    <row r="401" s="29" customFormat="1" ht="15.75" customHeight="1"/>
    <row r="402" s="29" customFormat="1" ht="15.75" customHeight="1"/>
    <row r="403" s="29" customFormat="1" ht="15.75" customHeight="1"/>
    <row r="404" s="29" customFormat="1" ht="15.75" customHeight="1"/>
    <row r="405" s="29" customFormat="1" ht="15.75" customHeight="1"/>
    <row r="406" s="29" customFormat="1" ht="15.75" customHeight="1"/>
    <row r="407" s="29" customFormat="1" ht="15.75" customHeight="1"/>
    <row r="408" s="29" customFormat="1" ht="15.75" customHeight="1"/>
    <row r="409" s="29" customFormat="1" ht="15.75" customHeight="1"/>
    <row r="410" s="29" customFormat="1" ht="15.75" customHeight="1"/>
    <row r="411" s="29" customFormat="1" ht="15.75" customHeight="1"/>
    <row r="412" s="29" customFormat="1" ht="15.75" customHeight="1"/>
    <row r="413" s="29" customFormat="1" ht="15.75" customHeight="1"/>
    <row r="414" s="29" customFormat="1" ht="15.75" customHeight="1"/>
    <row r="415" s="29" customFormat="1" ht="15.75" customHeight="1"/>
    <row r="416" s="29" customFormat="1" ht="15.75" customHeight="1"/>
    <row r="417" s="29" customFormat="1" ht="15.75" customHeight="1"/>
    <row r="418" s="29" customFormat="1" ht="15.75" customHeight="1"/>
    <row r="419" s="29" customFormat="1" ht="15.75" customHeight="1"/>
    <row r="420" s="29" customFormat="1" ht="15.75" customHeight="1"/>
    <row r="421" s="29" customFormat="1" ht="15.75" customHeight="1"/>
    <row r="422" s="29" customFormat="1" ht="15.75" customHeight="1"/>
    <row r="423" s="29" customFormat="1" ht="15.75" customHeight="1"/>
    <row r="424" s="29" customFormat="1" ht="15.75" customHeight="1"/>
    <row r="425" s="29" customFormat="1" ht="15.75" customHeight="1"/>
    <row r="426" s="29" customFormat="1" ht="15.75" customHeight="1"/>
    <row r="427" s="29" customFormat="1" ht="15.75" customHeight="1"/>
    <row r="428" s="29" customFormat="1" ht="15.75" customHeight="1"/>
    <row r="429" s="29" customFormat="1" ht="15.75" customHeight="1"/>
    <row r="430" s="29" customFormat="1" ht="15.75" customHeight="1"/>
    <row r="431" s="29" customFormat="1" ht="15.75" customHeight="1"/>
    <row r="432" s="29" customFormat="1" ht="15.75" customHeight="1"/>
    <row r="433" s="29" customFormat="1" ht="15.75" customHeight="1"/>
    <row r="434" s="29" customFormat="1" ht="15.75" customHeight="1"/>
    <row r="435" s="29" customFormat="1" ht="15.75" customHeight="1"/>
    <row r="436" s="29" customFormat="1" ht="15.75" customHeight="1"/>
    <row r="437" s="29" customFormat="1" ht="15.75" customHeight="1"/>
    <row r="438" s="29" customFormat="1" ht="15.75" customHeight="1"/>
    <row r="439" s="29" customFormat="1" ht="15.75" customHeight="1"/>
    <row r="440" s="29" customFormat="1" ht="15.75" customHeight="1"/>
    <row r="441" s="29" customFormat="1" ht="15.75" customHeight="1"/>
    <row r="442" s="29" customFormat="1" ht="15.75" customHeight="1"/>
    <row r="443" s="29" customFormat="1" ht="15.75" customHeight="1"/>
    <row r="444" s="29" customFormat="1" ht="15.75" customHeight="1"/>
    <row r="445" s="29" customFormat="1" ht="15.75" customHeight="1"/>
    <row r="446" s="29" customFormat="1" ht="15.75" customHeight="1"/>
    <row r="447" s="29" customFormat="1" ht="15.75" customHeight="1"/>
    <row r="448" s="29" customFormat="1" ht="15.75" customHeight="1"/>
    <row r="449" s="29" customFormat="1" ht="15.75" customHeight="1"/>
    <row r="450" s="29" customFormat="1" ht="15.75" customHeight="1"/>
    <row r="451" s="29" customFormat="1" ht="15.75" customHeight="1"/>
    <row r="452" s="29" customFormat="1" ht="15.75" customHeight="1"/>
    <row r="453" s="29" customFormat="1" ht="15.75" customHeight="1"/>
    <row r="454" s="29" customFormat="1" ht="15.75" customHeight="1"/>
    <row r="455" s="29" customFormat="1" ht="15.75" customHeight="1"/>
    <row r="456" s="29" customFormat="1" ht="15.75" customHeight="1"/>
    <row r="457" s="29" customFormat="1" ht="15.75" customHeight="1"/>
    <row r="458" s="29" customFormat="1" ht="15.75" customHeight="1"/>
    <row r="459" s="29" customFormat="1" ht="15.75" customHeight="1"/>
    <row r="460" s="29" customFormat="1" ht="15.75" customHeight="1"/>
    <row r="461" s="29" customFormat="1" ht="15.75" customHeight="1"/>
    <row r="462" s="29" customFormat="1" ht="15.75" customHeight="1"/>
    <row r="463" s="29" customFormat="1" ht="15.75" customHeight="1"/>
    <row r="464" s="29" customFormat="1" ht="15.75" customHeight="1"/>
    <row r="465" s="29" customFormat="1" ht="15.75" customHeight="1"/>
    <row r="466" s="29" customFormat="1" ht="15.75" customHeight="1"/>
    <row r="467" s="29" customFormat="1" ht="15.75" customHeight="1"/>
    <row r="468" s="29" customFormat="1" ht="15.75" customHeight="1"/>
    <row r="469" s="29" customFormat="1" ht="15.75" customHeight="1"/>
    <row r="470" s="29" customFormat="1" ht="15.75" customHeight="1"/>
    <row r="471" s="29" customFormat="1" ht="15.75" customHeight="1"/>
    <row r="472" s="29" customFormat="1" ht="15.75" customHeight="1"/>
    <row r="473" s="29" customFormat="1" ht="15.75" customHeight="1"/>
    <row r="474" s="29" customFormat="1" ht="15.75" customHeight="1"/>
    <row r="475" s="29" customFormat="1" ht="15.75" customHeight="1"/>
    <row r="476" s="29" customFormat="1" ht="15.75" customHeight="1"/>
    <row r="477" s="29" customFormat="1" ht="15.75" customHeight="1"/>
    <row r="478" s="29" customFormat="1" ht="15.75" customHeight="1"/>
    <row r="479" s="29" customFormat="1" ht="15.75" customHeight="1"/>
    <row r="480" s="29" customFormat="1" ht="15.75" customHeight="1"/>
    <row r="481" s="29" customFormat="1" ht="15.75" customHeight="1"/>
    <row r="482" s="29" customFormat="1" ht="15.75" customHeight="1"/>
    <row r="483" s="29" customFormat="1" ht="15.75" customHeight="1"/>
    <row r="484" s="29" customFormat="1" ht="15.75" customHeight="1"/>
    <row r="485" s="29" customFormat="1" ht="15.75" customHeight="1"/>
    <row r="486" s="29" customFormat="1" ht="15.75" customHeight="1"/>
    <row r="487" s="29" customFormat="1" ht="15.75" customHeight="1"/>
    <row r="488" s="29" customFormat="1" ht="15.75" customHeight="1"/>
    <row r="489" s="29" customFormat="1" ht="15.75" customHeight="1"/>
    <row r="490" s="29" customFormat="1" ht="15.75" customHeight="1"/>
    <row r="491" s="29" customFormat="1" ht="15.75" customHeight="1"/>
    <row r="492" s="29" customFormat="1" ht="15.75" customHeight="1"/>
    <row r="493" s="29" customFormat="1" ht="15.75" customHeight="1"/>
    <row r="494" s="29" customFormat="1" ht="15.75" customHeight="1"/>
    <row r="495" s="29" customFormat="1" ht="15.75" customHeight="1"/>
    <row r="496" s="29" customFormat="1" ht="15.75" customHeight="1"/>
    <row r="497" s="29" customFormat="1" ht="15.75" customHeight="1"/>
    <row r="498" s="29" customFormat="1" ht="15.75" customHeight="1"/>
    <row r="499" s="29" customFormat="1" ht="15.75" customHeight="1"/>
    <row r="500" s="29" customFormat="1" ht="15.75" customHeight="1"/>
    <row r="501" s="29" customFormat="1" ht="15.75" customHeight="1"/>
    <row r="502" s="29" customFormat="1" ht="15.75" customHeight="1"/>
    <row r="503" s="29" customFormat="1" ht="15.75" customHeight="1"/>
    <row r="504" s="29" customFormat="1" ht="15.75" customHeight="1"/>
    <row r="505" s="29" customFormat="1" ht="15.75" customHeight="1"/>
    <row r="506" s="29" customFormat="1" ht="15.75" customHeight="1"/>
    <row r="507" s="29" customFormat="1" ht="15.75" customHeight="1"/>
    <row r="508" s="29" customFormat="1" ht="15.75" customHeight="1"/>
    <row r="509" s="29" customFormat="1" ht="15.75" customHeight="1"/>
    <row r="510" s="29" customFormat="1" ht="15.75" customHeight="1"/>
    <row r="511" s="29" customFormat="1" ht="15.75" customHeight="1"/>
    <row r="512" s="29" customFormat="1" ht="15.75" customHeight="1"/>
    <row r="513" s="29" customFormat="1" ht="15.75" customHeight="1"/>
    <row r="514" s="29" customFormat="1" ht="15.75" customHeight="1"/>
    <row r="515" s="29" customFormat="1" ht="15.75" customHeight="1"/>
    <row r="516" s="29" customFormat="1" ht="15.75" customHeight="1"/>
    <row r="517" s="29" customFormat="1" ht="15.75" customHeight="1"/>
    <row r="518" s="29" customFormat="1" ht="15.75" customHeight="1"/>
    <row r="519" s="29" customFormat="1" ht="15.75" customHeight="1"/>
    <row r="520" s="29" customFormat="1" ht="15.75" customHeight="1"/>
    <row r="521" s="29" customFormat="1" ht="15.75" customHeight="1"/>
    <row r="522" s="29" customFormat="1" ht="15.75" customHeight="1"/>
    <row r="523" s="29" customFormat="1" ht="15.75" customHeight="1"/>
    <row r="524" s="29" customFormat="1" ht="15.75" customHeight="1"/>
    <row r="525" s="29" customFormat="1" ht="15.75" customHeight="1"/>
    <row r="526" s="29" customFormat="1" ht="15.75" customHeight="1"/>
    <row r="527" s="29" customFormat="1" ht="15.75" customHeight="1"/>
    <row r="528" s="29" customFormat="1" ht="15.75" customHeight="1"/>
    <row r="529" s="29" customFormat="1" ht="15.75" customHeight="1"/>
    <row r="530" s="29" customFormat="1" ht="15.75" customHeight="1"/>
    <row r="531" s="29" customFormat="1" ht="15.75" customHeight="1"/>
    <row r="532" s="29" customFormat="1" ht="15.75" customHeight="1"/>
    <row r="533" s="29" customFormat="1" ht="15.75" customHeight="1"/>
    <row r="534" s="29" customFormat="1" ht="15.75" customHeight="1"/>
    <row r="535" s="29" customFormat="1" ht="15.75" customHeight="1"/>
    <row r="536" s="29" customFormat="1" ht="15.75" customHeight="1"/>
    <row r="537" s="29" customFormat="1" ht="15.75" customHeight="1"/>
    <row r="538" s="29" customFormat="1" ht="15.75" customHeight="1"/>
    <row r="539" s="29" customFormat="1" ht="15.75" customHeight="1"/>
    <row r="540" s="29" customFormat="1" ht="15.75" customHeight="1"/>
    <row r="541" s="29" customFormat="1" ht="15.75" customHeight="1"/>
    <row r="542" s="29" customFormat="1" ht="15.75" customHeight="1"/>
    <row r="543" s="29" customFormat="1" ht="15.75" customHeight="1"/>
    <row r="544" s="29" customFormat="1" ht="15.75" customHeight="1"/>
    <row r="545" s="29" customFormat="1" ht="15.75" customHeight="1"/>
    <row r="546" s="29" customFormat="1" ht="15.75" customHeight="1"/>
    <row r="547" s="29" customFormat="1" ht="15.75" customHeight="1"/>
    <row r="548" s="29" customFormat="1" ht="15.75" customHeight="1"/>
    <row r="549" s="29" customFormat="1" ht="15.75" customHeight="1"/>
    <row r="550" s="29" customFormat="1" ht="15.75" customHeight="1"/>
    <row r="551" s="29" customFormat="1" ht="15.75" customHeight="1"/>
    <row r="552" s="29" customFormat="1" ht="15.75" customHeight="1"/>
    <row r="553" s="29" customFormat="1" ht="15.75" customHeight="1"/>
    <row r="554" s="29" customFormat="1" ht="15.75" customHeight="1"/>
    <row r="555" s="29" customFormat="1" ht="15.75" customHeight="1"/>
    <row r="556" s="29" customFormat="1" ht="15.75" customHeight="1"/>
    <row r="557" s="29" customFormat="1" ht="15.75" customHeight="1"/>
    <row r="558" s="29" customFormat="1" ht="15.75" customHeight="1"/>
    <row r="559" s="29" customFormat="1" ht="15.75" customHeight="1"/>
    <row r="560" s="29" customFormat="1" ht="15.75" customHeight="1"/>
    <row r="561" s="29" customFormat="1" ht="15.75" customHeight="1"/>
    <row r="562" s="29" customFormat="1" ht="15.75" customHeight="1"/>
    <row r="563" s="29" customFormat="1" ht="15.75" customHeight="1"/>
    <row r="564" s="29" customFormat="1" ht="15.75" customHeight="1"/>
    <row r="565" s="29" customFormat="1" ht="15.75" customHeight="1"/>
    <row r="566" s="29" customFormat="1" ht="15.75" customHeight="1"/>
    <row r="567" s="29" customFormat="1" ht="15.75" customHeight="1"/>
    <row r="568" s="29" customFormat="1" ht="15.75" customHeight="1"/>
    <row r="569" s="29" customFormat="1" ht="15.75" customHeight="1"/>
    <row r="570" s="29" customFormat="1" ht="15.75" customHeight="1"/>
    <row r="571" s="29" customFormat="1" ht="15.75" customHeight="1"/>
    <row r="572" s="29" customFormat="1" ht="15.75" customHeight="1"/>
    <row r="573" s="29" customFormat="1" ht="15.75" customHeight="1"/>
    <row r="574" s="29" customFormat="1" ht="15.75" customHeight="1"/>
    <row r="575" s="29" customFormat="1" ht="15.75" customHeight="1"/>
    <row r="576" s="29" customFormat="1" ht="15.75" customHeight="1"/>
    <row r="577" s="29" customFormat="1" ht="15.75" customHeight="1"/>
    <row r="578" s="29" customFormat="1" ht="15.75" customHeight="1"/>
    <row r="579" s="29" customFormat="1" ht="15.75" customHeight="1"/>
    <row r="580" s="29" customFormat="1" ht="15.75" customHeight="1"/>
    <row r="581" s="29" customFormat="1" ht="15.75" customHeight="1"/>
    <row r="582" s="29" customFormat="1" ht="15.75" customHeight="1"/>
    <row r="583" s="29" customFormat="1" ht="15.75" customHeight="1"/>
    <row r="584" s="29" customFormat="1" ht="15.75" customHeight="1"/>
    <row r="585" s="29" customFormat="1" ht="15.75" customHeight="1"/>
    <row r="586" s="29" customFormat="1" ht="15.75" customHeight="1"/>
    <row r="587" s="29" customFormat="1" ht="15.75" customHeight="1"/>
    <row r="588" s="29" customFormat="1" ht="15.75" customHeight="1"/>
    <row r="589" s="29" customFormat="1" ht="15.75" customHeight="1"/>
    <row r="590" s="29" customFormat="1" ht="15.75" customHeight="1"/>
    <row r="591" s="29" customFormat="1" ht="15.75" customHeight="1"/>
    <row r="592" s="29" customFormat="1" ht="15.75" customHeight="1"/>
    <row r="593" s="29" customFormat="1" ht="15.75" customHeight="1"/>
    <row r="594" s="29" customFormat="1" ht="15.75" customHeight="1"/>
    <row r="595" s="29" customFormat="1" ht="15.75" customHeight="1"/>
    <row r="596" s="29" customFormat="1" ht="15.75" customHeight="1"/>
    <row r="597" s="29" customFormat="1" ht="15.75" customHeight="1"/>
    <row r="598" s="29" customFormat="1" ht="15.75" customHeight="1"/>
    <row r="599" s="29" customFormat="1" ht="15.75" customHeight="1"/>
    <row r="600" s="29" customFormat="1" ht="15.75" customHeight="1"/>
    <row r="601" s="29" customFormat="1" ht="15.75" customHeight="1"/>
    <row r="602" s="29" customFormat="1" ht="15.75" customHeight="1"/>
    <row r="603" s="29" customFormat="1" ht="15.75" customHeight="1"/>
    <row r="604" s="29" customFormat="1" ht="15.75" customHeight="1"/>
    <row r="605" s="29" customFormat="1" ht="15.75" customHeight="1"/>
    <row r="606" s="29" customFormat="1" ht="15.75" customHeight="1"/>
    <row r="607" s="29" customFormat="1" ht="15.75" customHeight="1"/>
    <row r="608" s="29" customFormat="1" ht="15.75" customHeight="1"/>
    <row r="609" s="29" customFormat="1" ht="15.75" customHeight="1"/>
    <row r="610" s="29" customFormat="1" ht="15.75" customHeight="1"/>
    <row r="611" s="29" customFormat="1" ht="15.75" customHeight="1"/>
    <row r="612" s="29" customFormat="1" ht="15.75" customHeight="1"/>
    <row r="613" s="29" customFormat="1" ht="15.75" customHeight="1"/>
    <row r="614" s="29" customFormat="1" ht="15.75" customHeight="1"/>
    <row r="615" s="29" customFormat="1" ht="15.75" customHeight="1"/>
    <row r="616" s="29" customFormat="1" ht="15.75" customHeight="1"/>
    <row r="617" s="29" customFormat="1" ht="15.75" customHeight="1"/>
    <row r="618" s="29" customFormat="1" ht="15.75" customHeight="1"/>
    <row r="619" s="29" customFormat="1" ht="15.75" customHeight="1"/>
    <row r="620" s="29" customFormat="1" ht="15.75" customHeight="1"/>
    <row r="621" s="29" customFormat="1" ht="15.75" customHeight="1"/>
    <row r="622" s="29" customFormat="1" ht="15.75" customHeight="1"/>
    <row r="623" s="29" customFormat="1" ht="15.75" customHeight="1"/>
    <row r="624" s="29" customFormat="1" ht="15.75" customHeight="1"/>
    <row r="625" s="29" customFormat="1" ht="15.75" customHeight="1"/>
    <row r="626" s="29" customFormat="1" ht="15.75" customHeight="1"/>
    <row r="627" s="29" customFormat="1" ht="15.75" customHeight="1"/>
    <row r="628" s="29" customFormat="1" ht="15.75" customHeight="1"/>
    <row r="629" s="29" customFormat="1" ht="15.75" customHeight="1"/>
    <row r="630" s="29" customFormat="1" ht="15.75" customHeight="1"/>
    <row r="631" s="29" customFormat="1" ht="15.75" customHeight="1"/>
    <row r="632" s="29" customFormat="1" ht="15.75" customHeight="1"/>
    <row r="633" s="29" customFormat="1" ht="15.75" customHeight="1"/>
    <row r="634" s="29" customFormat="1" ht="15.75" customHeight="1"/>
    <row r="635" s="29" customFormat="1" ht="15.75" customHeight="1"/>
    <row r="636" s="29" customFormat="1" ht="15.75" customHeight="1"/>
    <row r="637" s="29" customFormat="1" ht="15.75" customHeight="1"/>
    <row r="638" s="29" customFormat="1" ht="15.75" customHeight="1"/>
    <row r="639" s="29" customFormat="1" ht="15.75" customHeight="1"/>
    <row r="640" s="29" customFormat="1" ht="15.75" customHeight="1"/>
    <row r="641" s="29" customFormat="1" ht="15.75" customHeight="1"/>
    <row r="642" s="29" customFormat="1" ht="15.75" customHeight="1"/>
    <row r="643" s="29" customFormat="1" ht="15.75" customHeight="1"/>
    <row r="644" s="29" customFormat="1" ht="15.75" customHeight="1"/>
    <row r="645" s="29" customFormat="1" ht="15.75" customHeight="1"/>
    <row r="646" s="29" customFormat="1" ht="15.75" customHeight="1"/>
    <row r="647" s="29" customFormat="1" ht="15.75" customHeight="1"/>
    <row r="648" s="29" customFormat="1" ht="15.75" customHeight="1"/>
    <row r="649" s="29" customFormat="1" ht="15.75" customHeight="1"/>
    <row r="650" s="29" customFormat="1" ht="15.75" customHeight="1"/>
    <row r="651" s="29" customFormat="1" ht="15.75" customHeight="1"/>
    <row r="652" s="29" customFormat="1" ht="15.75" customHeight="1"/>
    <row r="653" s="29" customFormat="1" ht="15.75" customHeight="1"/>
    <row r="654" s="29" customFormat="1" ht="15.75" customHeight="1"/>
    <row r="655" s="29" customFormat="1" ht="15.75" customHeight="1"/>
    <row r="656" s="29" customFormat="1" ht="15.75" customHeight="1"/>
    <row r="657" s="29" customFormat="1" ht="15.75" customHeight="1"/>
    <row r="658" s="29" customFormat="1" ht="15.75" customHeight="1"/>
    <row r="659" s="29" customFormat="1" ht="15.75" customHeight="1"/>
    <row r="660" s="29" customFormat="1" ht="15.75" customHeight="1"/>
    <row r="661" s="29" customFormat="1" ht="15.75" customHeight="1"/>
    <row r="662" s="29" customFormat="1" ht="15.75" customHeight="1"/>
    <row r="663" s="29" customFormat="1" ht="15.75" customHeight="1"/>
    <row r="664" s="29" customFormat="1" ht="15.75" customHeight="1"/>
    <row r="665" s="29" customFormat="1" ht="15.75" customHeight="1"/>
    <row r="666" s="29" customFormat="1" ht="15.75" customHeight="1"/>
    <row r="667" s="29" customFormat="1" ht="15.75" customHeight="1"/>
    <row r="668" s="29" customFormat="1" ht="15.75" customHeight="1"/>
    <row r="669" s="29" customFormat="1" ht="15.75" customHeight="1"/>
    <row r="670" s="29" customFormat="1" ht="15.75" customHeight="1"/>
    <row r="671" s="29" customFormat="1" ht="15.75" customHeight="1"/>
    <row r="672" s="29" customFormat="1" ht="15.75" customHeight="1"/>
    <row r="673" s="29" customFormat="1" ht="15.75" customHeight="1"/>
    <row r="674" s="29" customFormat="1" ht="15.75" customHeight="1"/>
    <row r="675" s="29" customFormat="1" ht="15.75" customHeight="1"/>
    <row r="676" s="29" customFormat="1" ht="15.75" customHeight="1"/>
    <row r="677" s="29" customFormat="1" ht="15.75" customHeight="1"/>
    <row r="678" s="29" customFormat="1" ht="15.75" customHeight="1"/>
    <row r="679" s="29" customFormat="1" ht="15.75" customHeight="1"/>
    <row r="680" s="29" customFormat="1" ht="15.75" customHeight="1"/>
    <row r="681" s="29" customFormat="1" ht="15.75" customHeight="1"/>
    <row r="682" s="29" customFormat="1" ht="15.75" customHeight="1"/>
    <row r="683" s="29" customFormat="1" ht="15.75" customHeight="1"/>
    <row r="684" s="29" customFormat="1" ht="15.75" customHeight="1"/>
    <row r="685" s="29" customFormat="1" ht="15.75" customHeight="1"/>
    <row r="686" s="29" customFormat="1" ht="15.75" customHeight="1"/>
    <row r="687" s="29" customFormat="1" ht="15.75" customHeight="1"/>
    <row r="688" s="29" customFormat="1" ht="15.75" customHeight="1"/>
    <row r="689" s="29" customFormat="1" ht="15.75" customHeight="1"/>
    <row r="690" s="29" customFormat="1" ht="15.75" customHeight="1"/>
    <row r="691" s="29" customFormat="1" ht="15.75" customHeight="1"/>
    <row r="692" s="29" customFormat="1" ht="15.75" customHeight="1"/>
    <row r="693" s="29" customFormat="1" ht="15.75" customHeight="1"/>
    <row r="694" s="29" customFormat="1" ht="15.75" customHeight="1"/>
    <row r="695" s="29" customFormat="1" ht="15.75" customHeight="1"/>
    <row r="696" s="29" customFormat="1" ht="15.75" customHeight="1"/>
    <row r="697" s="29" customFormat="1" ht="15.75" customHeight="1"/>
    <row r="698" s="29" customFormat="1" ht="15.75" customHeight="1"/>
    <row r="699" s="29" customFormat="1" ht="15.75" customHeight="1"/>
    <row r="700" s="29" customFormat="1" ht="15.75" customHeight="1"/>
    <row r="701" s="29" customFormat="1" ht="15.75" customHeight="1"/>
    <row r="702" s="29" customFormat="1" ht="15.75" customHeight="1"/>
    <row r="703" s="29" customFormat="1" ht="15.75" customHeight="1"/>
    <row r="704" s="29" customFormat="1" ht="15.75" customHeight="1"/>
    <row r="705" s="29" customFormat="1" ht="15.75" customHeight="1"/>
    <row r="706" s="29" customFormat="1" ht="15.75" customHeight="1"/>
    <row r="707" s="29" customFormat="1" ht="15.75" customHeight="1"/>
    <row r="708" s="29" customFormat="1" ht="15.75" customHeight="1"/>
    <row r="709" s="29" customFormat="1" ht="15.75" customHeight="1"/>
    <row r="710" s="29" customFormat="1" ht="15.75" customHeight="1"/>
    <row r="711" s="29" customFormat="1" ht="15.75" customHeight="1"/>
    <row r="712" s="29" customFormat="1" ht="15.75" customHeight="1"/>
    <row r="713" s="29" customFormat="1" ht="15.75" customHeight="1"/>
    <row r="714" s="29" customFormat="1" ht="15.75" customHeight="1"/>
    <row r="715" s="29" customFormat="1" ht="15.75" customHeight="1"/>
    <row r="716" s="29" customFormat="1" ht="15.75" customHeight="1"/>
    <row r="717" s="29" customFormat="1" ht="15.75" customHeight="1"/>
    <row r="718" s="29" customFormat="1" ht="15.75" customHeight="1"/>
    <row r="719" s="29" customFormat="1" ht="15.75" customHeight="1"/>
    <row r="720" s="29" customFormat="1" ht="15.75" customHeight="1"/>
    <row r="721" s="29" customFormat="1" ht="15.75" customHeight="1"/>
    <row r="722" s="29" customFormat="1" ht="15.75" customHeight="1"/>
    <row r="723" s="29" customFormat="1" ht="15.75" customHeight="1"/>
    <row r="724" s="29" customFormat="1" ht="15.75" customHeight="1"/>
    <row r="725" s="29" customFormat="1" ht="15.75" customHeight="1"/>
    <row r="726" s="29" customFormat="1" ht="15.75" customHeight="1"/>
    <row r="727" s="29" customFormat="1" ht="15.75" customHeight="1"/>
    <row r="728" s="29" customFormat="1" ht="15.75" customHeight="1"/>
    <row r="729" s="29" customFormat="1" ht="15.75" customHeight="1"/>
    <row r="730" s="29" customFormat="1" ht="15.75" customHeight="1"/>
    <row r="731" s="29" customFormat="1" ht="15.75" customHeight="1"/>
    <row r="732" s="29" customFormat="1" ht="15.75" customHeight="1"/>
    <row r="733" s="29" customFormat="1" ht="15.75" customHeight="1"/>
    <row r="734" s="29" customFormat="1" ht="15.75" customHeight="1"/>
    <row r="735" s="29" customFormat="1" ht="15.75" customHeight="1"/>
    <row r="736" s="29" customFormat="1" ht="15.75" customHeight="1"/>
    <row r="737" s="29" customFormat="1" ht="15.75" customHeight="1"/>
    <row r="738" s="29" customFormat="1" ht="15.75" customHeight="1"/>
    <row r="739" s="29" customFormat="1" ht="15.75" customHeight="1"/>
    <row r="740" s="29" customFormat="1" ht="15.75" customHeight="1"/>
    <row r="741" s="29" customFormat="1" ht="15.75" customHeight="1"/>
    <row r="742" s="29" customFormat="1" ht="15.75" customHeight="1"/>
    <row r="743" s="29" customFormat="1" ht="15.75" customHeight="1"/>
    <row r="744" s="29" customFormat="1" ht="15.75" customHeight="1"/>
    <row r="745" s="29" customFormat="1" ht="15.75" customHeight="1"/>
    <row r="746" s="29" customFormat="1" ht="15.75" customHeight="1"/>
    <row r="747" s="29" customFormat="1" ht="15.75" customHeight="1"/>
    <row r="748" s="29" customFormat="1" ht="15.75" customHeight="1"/>
    <row r="749" s="29" customFormat="1" ht="15.75" customHeight="1"/>
    <row r="750" s="29" customFormat="1" ht="15.75" customHeight="1"/>
    <row r="751" s="29" customFormat="1" ht="15.75" customHeight="1"/>
    <row r="752" s="29" customFormat="1" ht="15.75" customHeight="1"/>
    <row r="753" s="29" customFormat="1" ht="15.75" customHeight="1"/>
    <row r="754" s="29" customFormat="1" ht="15.75" customHeight="1"/>
    <row r="755" s="29" customFormat="1" ht="15.75" customHeight="1"/>
    <row r="756" s="29" customFormat="1" ht="15.75" customHeight="1"/>
    <row r="757" s="29" customFormat="1" ht="15.75" customHeight="1"/>
    <row r="758" s="29" customFormat="1" ht="15.75" customHeight="1"/>
    <row r="759" s="29" customFormat="1" ht="15.75" customHeight="1"/>
    <row r="760" s="29" customFormat="1" ht="15.75" customHeight="1"/>
    <row r="761" s="29" customFormat="1" ht="15.75" customHeight="1"/>
    <row r="762" s="29" customFormat="1" ht="15.75" customHeight="1"/>
    <row r="763" s="29" customFormat="1" ht="15.75" customHeight="1"/>
    <row r="764" s="29" customFormat="1" ht="15.75" customHeight="1"/>
    <row r="765" s="29" customFormat="1" ht="15.75" customHeight="1"/>
    <row r="766" s="29" customFormat="1" ht="15.75" customHeight="1"/>
    <row r="767" s="29" customFormat="1" ht="15.75" customHeight="1"/>
    <row r="768" s="29" customFormat="1" ht="15.75" customHeight="1"/>
    <row r="769" s="29" customFormat="1" ht="15.75" customHeight="1"/>
    <row r="770" s="29" customFormat="1" ht="15.75" customHeight="1"/>
    <row r="771" s="29" customFormat="1" ht="15.75" customHeight="1"/>
    <row r="772" s="29" customFormat="1" ht="15.75" customHeight="1"/>
    <row r="773" s="29" customFormat="1" ht="15.75" customHeight="1"/>
    <row r="774" s="29" customFormat="1" ht="15.75" customHeight="1"/>
    <row r="775" s="29" customFormat="1" ht="15.75" customHeight="1"/>
    <row r="776" s="29" customFormat="1" ht="15.75" customHeight="1"/>
    <row r="777" s="29" customFormat="1" ht="15.75" customHeight="1"/>
    <row r="778" s="29" customFormat="1" ht="15.75" customHeight="1"/>
    <row r="779" s="29" customFormat="1" ht="15.75" customHeight="1"/>
    <row r="780" s="29" customFormat="1" ht="15.75" customHeight="1"/>
    <row r="781" s="29" customFormat="1" ht="15.75" customHeight="1"/>
    <row r="782" s="29" customFormat="1" ht="15.75" customHeight="1"/>
    <row r="783" s="29" customFormat="1" ht="15.75" customHeight="1"/>
    <row r="784" s="29" customFormat="1" ht="15.75" customHeight="1"/>
    <row r="785" s="29" customFormat="1" ht="15.75" customHeight="1"/>
    <row r="786" s="29" customFormat="1" ht="15.75" customHeight="1"/>
    <row r="787" s="29" customFormat="1" ht="15.75" customHeight="1"/>
    <row r="788" s="29" customFormat="1" ht="15.75" customHeight="1"/>
    <row r="789" s="29" customFormat="1" ht="15.75" customHeight="1"/>
    <row r="790" s="29" customFormat="1" ht="15.75" customHeight="1"/>
    <row r="791" s="29" customFormat="1" ht="15.75" customHeight="1"/>
    <row r="792" s="29" customFormat="1" ht="15.75" customHeight="1"/>
    <row r="793" s="29" customFormat="1" ht="15.75" customHeight="1"/>
    <row r="794" s="29" customFormat="1" ht="15.75" customHeight="1"/>
    <row r="795" s="29" customFormat="1" ht="15.75" customHeight="1"/>
    <row r="796" s="29" customFormat="1" ht="15.75" customHeight="1"/>
    <row r="797" s="29" customFormat="1" ht="15.75" customHeight="1"/>
    <row r="798" s="29" customFormat="1" ht="15.75" customHeight="1"/>
    <row r="799" s="29" customFormat="1" ht="15.75" customHeight="1"/>
    <row r="800" s="29" customFormat="1" ht="15.75" customHeight="1"/>
    <row r="801" s="29" customFormat="1" ht="15.75" customHeight="1"/>
    <row r="802" s="29" customFormat="1" ht="15.75" customHeight="1"/>
    <row r="803" s="29" customFormat="1" ht="15.75" customHeight="1"/>
    <row r="804" s="29" customFormat="1" ht="15.75" customHeight="1"/>
    <row r="805" s="29" customFormat="1" ht="15.75" customHeight="1"/>
    <row r="806" s="29" customFormat="1" ht="15.75" customHeight="1"/>
    <row r="807" s="29" customFormat="1" ht="15.75" customHeight="1"/>
    <row r="808" s="29" customFormat="1" ht="15.75" customHeight="1"/>
    <row r="809" s="29" customFormat="1" ht="15.75" customHeight="1"/>
    <row r="810" s="29" customFormat="1" ht="15.75" customHeight="1"/>
    <row r="811" s="29" customFormat="1" ht="15.75" customHeight="1"/>
    <row r="812" s="29" customFormat="1" ht="15.75" customHeight="1"/>
    <row r="813" s="29" customFormat="1" ht="15.75" customHeight="1"/>
    <row r="814" s="29" customFormat="1" ht="15.75" customHeight="1"/>
    <row r="815" s="29" customFormat="1" ht="15.75" customHeight="1"/>
    <row r="816" s="29" customFormat="1" ht="15.75" customHeight="1"/>
    <row r="817" s="29" customFormat="1" ht="15.75" customHeight="1"/>
    <row r="818" s="29" customFormat="1" ht="15.75" customHeight="1"/>
    <row r="819" s="29" customFormat="1" ht="15.75" customHeight="1"/>
    <row r="820" s="29" customFormat="1" ht="15.75" customHeight="1"/>
    <row r="821" s="29" customFormat="1" ht="15.75" customHeight="1"/>
    <row r="822" s="29" customFormat="1" ht="15.75" customHeight="1"/>
    <row r="823" s="29" customFormat="1" ht="15.75" customHeight="1"/>
    <row r="824" s="29" customFormat="1" ht="15.75" customHeight="1"/>
    <row r="825" s="29" customFormat="1" ht="15.75" customHeight="1"/>
    <row r="826" s="29" customFormat="1" ht="15.75" customHeight="1"/>
    <row r="827" s="29" customFormat="1" ht="15.75" customHeight="1"/>
    <row r="828" s="29" customFormat="1" ht="15.75" customHeight="1"/>
    <row r="829" s="29" customFormat="1" ht="15.75" customHeight="1"/>
    <row r="830" s="29" customFormat="1" ht="15.75" customHeight="1"/>
    <row r="831" s="29" customFormat="1" ht="15.75" customHeight="1"/>
    <row r="832" s="29" customFormat="1" ht="15.75" customHeight="1"/>
    <row r="833" s="29" customFormat="1" ht="15.75" customHeight="1"/>
    <row r="834" s="29" customFormat="1" ht="15.75" customHeight="1"/>
    <row r="835" s="29" customFormat="1" ht="15.75" customHeight="1"/>
    <row r="836" s="29" customFormat="1" ht="15.75" customHeight="1"/>
    <row r="837" s="29" customFormat="1" ht="15.75" customHeight="1"/>
    <row r="838" s="29" customFormat="1" ht="15.75" customHeight="1"/>
    <row r="839" s="29" customFormat="1" ht="15.75" customHeight="1"/>
    <row r="840" s="29" customFormat="1" ht="15.75" customHeight="1"/>
    <row r="841" s="29" customFormat="1" ht="15.75" customHeight="1"/>
    <row r="842" s="29" customFormat="1" ht="15.75" customHeight="1"/>
    <row r="843" s="29" customFormat="1" ht="15.75" customHeight="1"/>
    <row r="844" s="29" customFormat="1" ht="15.75" customHeight="1"/>
    <row r="845" s="29" customFormat="1" ht="15.75" customHeight="1"/>
    <row r="846" s="29" customFormat="1" ht="15.75" customHeight="1"/>
    <row r="847" s="29" customFormat="1" ht="15.75" customHeight="1"/>
    <row r="848" s="29" customFormat="1" ht="15.75" customHeight="1"/>
    <row r="849" s="29" customFormat="1" ht="15.75" customHeight="1"/>
    <row r="850" s="29" customFormat="1" ht="15.75" customHeight="1"/>
    <row r="851" s="29" customFormat="1" ht="15.75" customHeight="1"/>
    <row r="852" s="29" customFormat="1" ht="15.75" customHeight="1"/>
    <row r="853" s="29" customFormat="1" ht="15.75" customHeight="1"/>
    <row r="854" s="29" customFormat="1" ht="15.75" customHeight="1"/>
    <row r="855" s="29" customFormat="1" ht="15.75" customHeight="1"/>
    <row r="856" s="29" customFormat="1" ht="15.75" customHeight="1"/>
    <row r="857" s="29" customFormat="1" ht="15.75" customHeight="1"/>
    <row r="858" s="29" customFormat="1" ht="15.75" customHeight="1"/>
    <row r="859" s="29" customFormat="1" ht="15.75" customHeight="1"/>
    <row r="860" s="29" customFormat="1" ht="15.75" customHeight="1"/>
    <row r="861" s="29" customFormat="1" ht="15.75" customHeight="1"/>
    <row r="862" s="29" customFormat="1" ht="15.75" customHeight="1"/>
    <row r="863" s="29" customFormat="1" ht="15.75" customHeight="1"/>
    <row r="864" s="29" customFormat="1" ht="15.75" customHeight="1"/>
    <row r="865" s="29" customFormat="1" ht="15.75" customHeight="1"/>
    <row r="866" s="29" customFormat="1" ht="15.75" customHeight="1"/>
    <row r="867" s="29" customFormat="1" ht="15.75" customHeight="1"/>
    <row r="868" s="29" customFormat="1" ht="15.75" customHeight="1"/>
    <row r="869" s="29" customFormat="1" ht="15.75" customHeight="1"/>
    <row r="870" s="29" customFormat="1" ht="15.75" customHeight="1"/>
    <row r="871" s="29" customFormat="1" ht="15.75" customHeight="1"/>
    <row r="872" s="29" customFormat="1" ht="15.75" customHeight="1"/>
    <row r="873" s="29" customFormat="1" ht="15.75" customHeight="1"/>
    <row r="874" s="29" customFormat="1" ht="15.75" customHeight="1"/>
    <row r="875" s="29" customFormat="1" ht="15.75" customHeight="1"/>
    <row r="876" s="29" customFormat="1" ht="15.75" customHeight="1"/>
    <row r="877" s="29" customFormat="1" ht="15.75" customHeight="1"/>
    <row r="878" s="29" customFormat="1" ht="15.75" customHeight="1"/>
    <row r="879" s="29" customFormat="1" ht="15.75" customHeight="1"/>
    <row r="880" s="29" customFormat="1" ht="15.75" customHeight="1"/>
    <row r="881" s="29" customFormat="1" ht="15.75" customHeight="1"/>
    <row r="882" s="29" customFormat="1" ht="15.75" customHeight="1"/>
    <row r="883" s="29" customFormat="1" ht="15.75" customHeight="1"/>
    <row r="884" s="29" customFormat="1" ht="15.75" customHeight="1"/>
    <row r="885" s="29" customFormat="1" ht="15.75" customHeight="1"/>
    <row r="886" s="29" customFormat="1" ht="15.75" customHeight="1"/>
    <row r="887" s="29" customFormat="1" ht="15.75" customHeight="1"/>
    <row r="888" s="29" customFormat="1" ht="15.75" customHeight="1"/>
    <row r="889" s="29" customFormat="1" ht="15.75" customHeight="1"/>
    <row r="890" s="29" customFormat="1" ht="15.75" customHeight="1"/>
    <row r="891" s="29" customFormat="1" ht="15.75" customHeight="1"/>
    <row r="892" s="29" customFormat="1" ht="15.75" customHeight="1"/>
    <row r="893" s="29" customFormat="1" ht="15.75" customHeight="1"/>
    <row r="894" s="29" customFormat="1" ht="15.75" customHeight="1"/>
    <row r="895" s="29" customFormat="1" ht="15.75" customHeight="1"/>
    <row r="896" s="29" customFormat="1" ht="15.75" customHeight="1"/>
    <row r="897" s="29" customFormat="1" ht="15.75" customHeight="1"/>
    <row r="898" s="29" customFormat="1" ht="15.75" customHeight="1"/>
    <row r="899" s="29" customFormat="1" ht="15.75" customHeight="1"/>
    <row r="900" s="29" customFormat="1" ht="15.75" customHeight="1"/>
    <row r="901" s="29" customFormat="1" ht="15.75" customHeight="1"/>
    <row r="902" s="29" customFormat="1" ht="15.75" customHeight="1"/>
    <row r="903" s="29" customFormat="1" ht="15.75" customHeight="1"/>
    <row r="904" s="29" customFormat="1" ht="15.75" customHeight="1"/>
    <row r="905" s="29" customFormat="1" ht="15.75" customHeight="1"/>
    <row r="906" s="29" customFormat="1" ht="15.75" customHeight="1"/>
    <row r="907" s="29" customFormat="1" ht="15.75" customHeight="1"/>
    <row r="908" s="29" customFormat="1" ht="15.75" customHeight="1"/>
    <row r="909" s="29" customFormat="1" ht="15.75" customHeight="1"/>
    <row r="910" s="29" customFormat="1" ht="15.75" customHeight="1"/>
    <row r="911" s="29" customFormat="1" ht="15.75" customHeight="1"/>
    <row r="912" s="29" customFormat="1" ht="15.75" customHeight="1"/>
    <row r="913" s="29" customFormat="1" ht="15.75" customHeight="1"/>
    <row r="914" s="29" customFormat="1" ht="15.75" customHeight="1"/>
    <row r="915" s="29" customFormat="1" ht="15.75" customHeight="1"/>
    <row r="916" s="29" customFormat="1" ht="15.75" customHeight="1"/>
    <row r="917" s="29" customFormat="1" ht="15.75" customHeight="1"/>
    <row r="918" s="29" customFormat="1" ht="15.75" customHeight="1"/>
    <row r="919" s="29" customFormat="1" ht="15.75" customHeight="1"/>
    <row r="920" s="29" customFormat="1" ht="15.75" customHeight="1"/>
    <row r="921" s="29" customFormat="1" ht="15.75" customHeight="1"/>
    <row r="922" s="29" customFormat="1" ht="15.75" customHeight="1"/>
    <row r="923" s="29" customFormat="1" ht="15.75" customHeight="1"/>
    <row r="924" s="29" customFormat="1" ht="15.75" customHeight="1"/>
    <row r="925" s="29" customFormat="1" ht="15.75" customHeight="1"/>
    <row r="926" s="29" customFormat="1" ht="15.75" customHeight="1"/>
    <row r="927" s="29" customFormat="1" ht="15.75" customHeight="1"/>
    <row r="928" s="29" customFormat="1" ht="15.75" customHeight="1"/>
    <row r="929" s="29" customFormat="1" ht="15.75" customHeight="1"/>
    <row r="930" s="29" customFormat="1" ht="15.75" customHeight="1"/>
    <row r="931" s="29" customFormat="1" ht="15.75" customHeight="1"/>
    <row r="932" s="29" customFormat="1" ht="15.75" customHeight="1"/>
    <row r="933" s="29" customFormat="1" ht="15.75" customHeight="1"/>
    <row r="934" s="29" customFormat="1" ht="15.75" customHeight="1"/>
    <row r="935" s="29" customFormat="1" ht="15.75" customHeight="1"/>
    <row r="936" s="29" customFormat="1" ht="15.75" customHeight="1"/>
    <row r="937" s="29" customFormat="1" ht="15.75" customHeight="1"/>
    <row r="938" s="29" customFormat="1" ht="15.75" customHeight="1"/>
    <row r="939" s="29" customFormat="1" ht="15.75" customHeight="1"/>
    <row r="940" s="29" customFormat="1" ht="15.75" customHeight="1"/>
    <row r="941" s="29" customFormat="1" ht="15.75" customHeight="1"/>
    <row r="942" s="29" customFormat="1" ht="15.75" customHeight="1"/>
    <row r="943" s="29" customFormat="1" ht="15.75" customHeight="1"/>
    <row r="944" s="29" customFormat="1" ht="15.75" customHeight="1"/>
    <row r="945" s="29" customFormat="1" ht="15.75" customHeight="1"/>
    <row r="946" s="29" customFormat="1" ht="15.75" customHeight="1"/>
    <row r="947" s="29" customFormat="1" ht="15.75" customHeight="1"/>
    <row r="948" s="29" customFormat="1" ht="15.75" customHeight="1"/>
    <row r="949" s="29" customFormat="1" ht="15.75" customHeight="1"/>
    <row r="950" s="29" customFormat="1" ht="15.75" customHeight="1"/>
    <row r="951" s="29" customFormat="1" ht="15.75" customHeight="1"/>
    <row r="952" s="29" customFormat="1" ht="15.75" customHeight="1"/>
    <row r="953" s="29" customFormat="1" ht="15.75" customHeight="1"/>
    <row r="954" s="29" customFormat="1" ht="15.75" customHeight="1"/>
    <row r="955" s="29" customFormat="1" ht="15.75" customHeight="1"/>
    <row r="956" s="29" customFormat="1" ht="15.75" customHeight="1"/>
    <row r="957" s="29" customFormat="1" ht="15.75" customHeight="1"/>
    <row r="958" s="29" customFormat="1" ht="15.75" customHeight="1"/>
    <row r="959" s="29" customFormat="1" ht="15.75" customHeight="1"/>
    <row r="960" s="29" customFormat="1" ht="15.75" customHeight="1"/>
    <row r="961" s="29" customFormat="1" ht="15.75" customHeight="1"/>
    <row r="962" s="29" customFormat="1" ht="15.75" customHeight="1"/>
    <row r="963" s="29" customFormat="1" ht="15.75" customHeight="1"/>
    <row r="964" s="29" customFormat="1" ht="15.75" customHeight="1"/>
    <row r="965" s="29" customFormat="1" ht="15.75" customHeight="1"/>
    <row r="966" s="29" customFormat="1" ht="15.75" customHeight="1"/>
    <row r="967" s="29" customFormat="1" ht="15.75" customHeight="1"/>
    <row r="968" s="29" customFormat="1" ht="15.75" customHeight="1"/>
    <row r="969" s="29" customFormat="1" ht="15.75" customHeight="1"/>
    <row r="970" s="29" customFormat="1" ht="15.75" customHeight="1"/>
    <row r="971" s="29" customFormat="1" ht="15.75" customHeight="1"/>
    <row r="972" s="29" customFormat="1" ht="15.75" customHeight="1"/>
    <row r="973" s="29" customFormat="1" ht="15.75" customHeight="1"/>
    <row r="974" s="29" customFormat="1" ht="15.75" customHeight="1"/>
    <row r="975" s="29" customFormat="1" ht="15.75" customHeight="1"/>
    <row r="976" s="29" customFormat="1" ht="15.75" customHeight="1"/>
    <row r="977" s="29" customFormat="1" ht="15.75" customHeight="1"/>
    <row r="978" s="29" customFormat="1" ht="15.75" customHeight="1"/>
    <row r="979" s="29" customFormat="1" ht="15.75" customHeight="1"/>
    <row r="980" s="29" customFormat="1" ht="15.75" customHeight="1"/>
    <row r="981" s="29" customFormat="1" ht="15.75" customHeight="1"/>
    <row r="982" s="29" customFormat="1" ht="15.75" customHeight="1"/>
    <row r="983" s="29" customFormat="1" ht="15.75" customHeight="1"/>
    <row r="984" s="29" customFormat="1" ht="15.75" customHeight="1"/>
    <row r="985" s="29" customFormat="1" ht="15.75" customHeight="1"/>
    <row r="986" s="29" customFormat="1" ht="15.75" customHeight="1"/>
    <row r="987" s="29" customFormat="1" ht="15.75" customHeight="1"/>
    <row r="988" s="29" customFormat="1" ht="15.75" customHeight="1"/>
    <row r="989" s="29" customFormat="1" ht="15.75" customHeight="1"/>
    <row r="990" s="29" customFormat="1" ht="15.75" customHeight="1"/>
    <row r="991" s="29" customFormat="1" ht="15.75" customHeight="1"/>
    <row r="992" s="29" customFormat="1" ht="15.75" customHeight="1"/>
    <row r="993" s="29" customFormat="1" ht="15.75" customHeight="1"/>
    <row r="994" s="29" customFormat="1" ht="15.75" customHeight="1"/>
    <row r="995" s="29" customFormat="1" ht="15.75" customHeight="1"/>
    <row r="996" s="29" customFormat="1" ht="15.75" customHeight="1"/>
    <row r="997" s="29" customFormat="1" ht="15.75" customHeight="1"/>
    <row r="998" s="29" customFormat="1" ht="15.75" customHeight="1"/>
    <row r="999" s="29" customFormat="1" ht="15.75" customHeight="1"/>
    <row r="1000" s="29" customFormat="1" ht="15.75" customHeight="1"/>
  </sheetData>
  <mergeCells count="16">
    <mergeCell ref="A3:I3"/>
    <mergeCell ref="A4:I4"/>
    <mergeCell ref="A5:I5"/>
    <mergeCell ref="B9:F9"/>
    <mergeCell ref="B11:F11"/>
    <mergeCell ref="B13:E13"/>
    <mergeCell ref="B15:E15"/>
    <mergeCell ref="C58:H58"/>
    <mergeCell ref="C59:H59"/>
    <mergeCell ref="B17:D17"/>
    <mergeCell ref="B19:C19"/>
    <mergeCell ref="D21:F21"/>
    <mergeCell ref="B23:D23"/>
    <mergeCell ref="G23:I23"/>
    <mergeCell ref="B55:G55"/>
    <mergeCell ref="B56:G56"/>
  </mergeCells>
  <dataValidations disablePrompts="1" count="1">
    <dataValidation type="list" allowBlank="1" showErrorMessage="1" sqref="I19 B21" xr:uid="{00000000-0002-0000-0000-000000000000}">
      <formula1>"Yes,No"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1" workbookViewId="0">
      <selection activeCell="I38" sqref="I38"/>
    </sheetView>
  </sheetViews>
  <sheetFormatPr defaultColWidth="14.42578125" defaultRowHeight="15" customHeight="1"/>
  <cols>
    <col min="1" max="1" width="21.7109375" style="29" customWidth="1"/>
    <col min="2" max="2" width="10" style="29" customWidth="1"/>
    <col min="3" max="3" width="7" style="29" customWidth="1"/>
    <col min="4" max="4" width="14.140625" style="29" customWidth="1"/>
    <col min="5" max="5" width="8.28515625" style="29" customWidth="1"/>
    <col min="6" max="6" width="13.7109375" style="29" customWidth="1"/>
    <col min="7" max="7" width="11.5703125" style="29" customWidth="1"/>
    <col min="8" max="8" width="16.7109375" style="29" customWidth="1"/>
    <col min="9" max="9" width="11.7109375" style="29" customWidth="1"/>
    <col min="10" max="10" width="9.7109375" style="29" customWidth="1"/>
    <col min="11" max="16384" width="14.42578125" style="29"/>
  </cols>
  <sheetData>
    <row r="1" spans="1:26" ht="12.7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2.75" customHeight="1">
      <c r="A2" s="30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2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>
      <c r="A4" s="65" t="s">
        <v>1</v>
      </c>
      <c r="B4" s="60"/>
      <c r="C4" s="60"/>
      <c r="D4" s="60"/>
      <c r="E4" s="60"/>
      <c r="F4" s="60"/>
      <c r="G4" s="60"/>
      <c r="H4" s="60"/>
      <c r="I4" s="60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customHeight="1">
      <c r="A5" s="65" t="s">
        <v>2</v>
      </c>
      <c r="B5" s="60"/>
      <c r="C5" s="60"/>
      <c r="D5" s="60"/>
      <c r="E5" s="60"/>
      <c r="F5" s="60"/>
      <c r="G5" s="60"/>
      <c r="H5" s="60"/>
      <c r="I5" s="60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customHeight="1">
      <c r="A6" s="65" t="s">
        <v>3</v>
      </c>
      <c r="B6" s="60"/>
      <c r="C6" s="60"/>
      <c r="D6" s="60"/>
      <c r="E6" s="60"/>
      <c r="F6" s="60"/>
      <c r="G6" s="60"/>
      <c r="H6" s="60"/>
      <c r="I6" s="60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2.7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2.75" customHeight="1">
      <c r="A8" s="31" t="s">
        <v>61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2.75" customHeight="1">
      <c r="A10" s="30" t="s">
        <v>5</v>
      </c>
      <c r="B10" s="55"/>
      <c r="C10" s="56"/>
      <c r="D10" s="56"/>
      <c r="E10" s="56"/>
      <c r="F10" s="57"/>
      <c r="H10" s="33" t="s">
        <v>6</v>
      </c>
      <c r="I10" s="34"/>
      <c r="J10" s="32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2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2.75" customHeight="1">
      <c r="A12" s="30" t="s">
        <v>7</v>
      </c>
      <c r="B12" s="55"/>
      <c r="C12" s="56"/>
      <c r="D12" s="56"/>
      <c r="E12" s="56"/>
      <c r="F12" s="57"/>
      <c r="H12" s="33" t="s">
        <v>8</v>
      </c>
      <c r="I12" s="34"/>
      <c r="J12" s="32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.7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>
      <c r="A14" s="30" t="s">
        <v>9</v>
      </c>
      <c r="B14" s="55"/>
      <c r="C14" s="56"/>
      <c r="D14" s="56"/>
      <c r="E14" s="57"/>
      <c r="F14" s="33" t="s">
        <v>10</v>
      </c>
      <c r="G14" s="35"/>
      <c r="H14" s="33" t="s">
        <v>11</v>
      </c>
      <c r="I14" s="35"/>
      <c r="J14" s="3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2.7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>
      <c r="A16" s="30" t="s">
        <v>13</v>
      </c>
      <c r="B16" s="61"/>
      <c r="C16" s="56"/>
      <c r="D16" s="57"/>
      <c r="E16" s="32"/>
      <c r="F16" s="33" t="s">
        <v>14</v>
      </c>
      <c r="G16" s="35"/>
      <c r="H16" s="32"/>
      <c r="I16" s="27"/>
      <c r="J16" s="3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>
      <c r="A18" s="30" t="s">
        <v>15</v>
      </c>
      <c r="B18" s="55"/>
      <c r="C18" s="57"/>
      <c r="D18" s="32" t="s">
        <v>16</v>
      </c>
      <c r="F18" s="32"/>
      <c r="G18" s="32"/>
      <c r="H18" s="32"/>
      <c r="I18" s="35"/>
      <c r="J18" s="32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30"/>
      <c r="B19" s="32"/>
      <c r="C19" s="32"/>
      <c r="D19" s="33"/>
      <c r="E19" s="32"/>
      <c r="F19" s="32"/>
      <c r="G19" s="30"/>
      <c r="H19" s="32"/>
      <c r="I19" s="53"/>
      <c r="J19" s="32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30" t="s">
        <v>17</v>
      </c>
      <c r="B20" s="35"/>
      <c r="C20" s="30" t="s">
        <v>18</v>
      </c>
      <c r="D20" s="62"/>
      <c r="E20" s="56"/>
      <c r="F20" s="57"/>
      <c r="G20" s="30" t="s">
        <v>19</v>
      </c>
      <c r="H20" s="32"/>
      <c r="I20" s="37"/>
      <c r="J20" s="32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30" t="s">
        <v>20</v>
      </c>
      <c r="B22" s="55"/>
      <c r="C22" s="56"/>
      <c r="D22" s="57"/>
      <c r="E22" s="30" t="s">
        <v>21</v>
      </c>
      <c r="F22" s="32"/>
      <c r="G22" s="63"/>
      <c r="H22" s="56"/>
      <c r="I22" s="57"/>
      <c r="J22" s="32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31" t="s">
        <v>22</v>
      </c>
      <c r="B24" s="32"/>
      <c r="C24" s="32"/>
      <c r="D24" s="32"/>
      <c r="E24" s="32"/>
      <c r="F24" s="32"/>
      <c r="G24" s="32"/>
      <c r="H24" s="32"/>
      <c r="I24" s="32"/>
      <c r="J24" s="32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>
      <c r="A26" s="31" t="s">
        <v>23</v>
      </c>
      <c r="B26" s="32"/>
      <c r="C26" s="32"/>
      <c r="D26" s="32"/>
      <c r="E26" s="32"/>
      <c r="F26" s="31" t="s">
        <v>24</v>
      </c>
      <c r="G26" s="32"/>
      <c r="H26" s="32"/>
      <c r="I26" s="32"/>
      <c r="J26" s="32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30" t="s">
        <v>25</v>
      </c>
      <c r="B27" s="32"/>
      <c r="C27" s="32"/>
      <c r="D27" s="38">
        <v>0</v>
      </c>
      <c r="E27" s="32"/>
      <c r="F27" s="31" t="s">
        <v>26</v>
      </c>
      <c r="G27" s="32"/>
      <c r="H27" s="32"/>
      <c r="I27" s="32"/>
      <c r="J27" s="32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customHeight="1">
      <c r="A28" s="33" t="s">
        <v>27</v>
      </c>
      <c r="B28" s="32"/>
      <c r="C28" s="32"/>
      <c r="D28" s="36"/>
      <c r="E28" s="32"/>
      <c r="F28" s="30" t="s">
        <v>28</v>
      </c>
      <c r="G28" s="32"/>
      <c r="H28" s="32"/>
      <c r="I28" s="39">
        <v>0</v>
      </c>
      <c r="J28" s="32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4.25" customHeight="1">
      <c r="A29" s="30" t="s">
        <v>62</v>
      </c>
      <c r="B29" s="32"/>
      <c r="C29" s="32"/>
      <c r="D29" s="49">
        <f>(D27*0.8)</f>
        <v>0</v>
      </c>
      <c r="E29" s="32"/>
      <c r="F29" s="30" t="s">
        <v>30</v>
      </c>
      <c r="G29" s="32"/>
      <c r="H29" s="32"/>
      <c r="I29" s="39">
        <v>0</v>
      </c>
      <c r="J29" s="32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4.25" customHeight="1">
      <c r="A30" s="32"/>
      <c r="B30" s="32"/>
      <c r="C30" s="32"/>
      <c r="D30" s="36"/>
      <c r="E30" s="32"/>
      <c r="F30" s="30" t="s">
        <v>31</v>
      </c>
      <c r="G30" s="32"/>
      <c r="H30" s="32"/>
      <c r="I30" s="39">
        <v>0</v>
      </c>
      <c r="J30" s="32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4.25" customHeight="1">
      <c r="A31" s="31" t="s">
        <v>32</v>
      </c>
      <c r="B31" s="32"/>
      <c r="C31" s="32"/>
      <c r="D31" s="36"/>
      <c r="E31" s="32"/>
      <c r="F31" s="30" t="s">
        <v>63</v>
      </c>
      <c r="G31" s="32"/>
      <c r="H31" s="32"/>
      <c r="I31" s="49">
        <f>I28+I29+I30</f>
        <v>0</v>
      </c>
      <c r="J31" s="32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4.25" customHeight="1">
      <c r="A32" s="30" t="s">
        <v>64</v>
      </c>
      <c r="B32" s="32"/>
      <c r="C32" s="32"/>
      <c r="D32" s="40">
        <v>0</v>
      </c>
      <c r="E32" s="32"/>
      <c r="F32" s="30" t="s">
        <v>65</v>
      </c>
      <c r="G32" s="32"/>
      <c r="H32" s="32"/>
      <c r="I32" s="41">
        <v>0</v>
      </c>
      <c r="J32" s="32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4.25" customHeight="1">
      <c r="A33" s="30" t="s">
        <v>36</v>
      </c>
      <c r="B33" s="32"/>
      <c r="C33" s="32"/>
      <c r="D33" s="40">
        <v>0</v>
      </c>
      <c r="E33" s="32"/>
      <c r="F33" s="30" t="s">
        <v>37</v>
      </c>
      <c r="G33" s="32"/>
      <c r="H33" s="32"/>
      <c r="I33" s="42"/>
      <c r="J33" s="32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3.5" customHeight="1">
      <c r="A34" s="30" t="s">
        <v>38</v>
      </c>
      <c r="B34" s="32"/>
      <c r="C34" s="32"/>
      <c r="D34" s="40">
        <v>0</v>
      </c>
      <c r="E34" s="32"/>
      <c r="F34" s="30" t="s">
        <v>39</v>
      </c>
      <c r="G34" s="32"/>
      <c r="H34" s="32"/>
      <c r="I34" s="51">
        <f>(D39)</f>
        <v>0</v>
      </c>
      <c r="J34" s="32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4.25" customHeight="1">
      <c r="A35" s="31" t="s">
        <v>40</v>
      </c>
      <c r="B35" s="32"/>
      <c r="C35" s="32"/>
      <c r="D35" s="49">
        <f>(D32+D33+D34)</f>
        <v>0</v>
      </c>
      <c r="E35" s="32"/>
      <c r="F35" s="30" t="s">
        <v>41</v>
      </c>
      <c r="G35" s="32"/>
      <c r="H35" s="32"/>
      <c r="I35" s="32"/>
      <c r="J35" s="32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3.5" customHeight="1">
      <c r="A36" s="30" t="s">
        <v>42</v>
      </c>
      <c r="B36" s="32"/>
      <c r="C36" s="32"/>
      <c r="D36" s="50">
        <f>(D29)</f>
        <v>0</v>
      </c>
      <c r="E36" s="32"/>
      <c r="F36" s="31" t="s">
        <v>43</v>
      </c>
      <c r="G36" s="32"/>
      <c r="H36" s="32"/>
      <c r="I36" s="32"/>
      <c r="J36" s="32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3.5" customHeight="1">
      <c r="A37" s="32"/>
      <c r="B37" s="32"/>
      <c r="C37" s="32"/>
      <c r="D37" s="36"/>
      <c r="E37" s="32"/>
      <c r="F37" s="30" t="s">
        <v>44</v>
      </c>
      <c r="G37" s="32"/>
      <c r="H37" s="32"/>
      <c r="I37" s="32"/>
      <c r="J37" s="32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4.25" customHeight="1">
      <c r="A38" s="30" t="s">
        <v>45</v>
      </c>
      <c r="B38" s="32"/>
      <c r="C38" s="32"/>
      <c r="D38" s="49">
        <f>(D35+D36)</f>
        <v>0</v>
      </c>
      <c r="E38" s="32"/>
      <c r="F38" s="32"/>
      <c r="G38" s="32"/>
      <c r="H38" s="32"/>
      <c r="I38" s="52">
        <f>(I31-I34)</f>
        <v>0</v>
      </c>
      <c r="J38" s="32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4.25" customHeight="1">
      <c r="A39" s="31" t="s">
        <v>66</v>
      </c>
      <c r="B39" s="32"/>
      <c r="C39" s="32"/>
      <c r="D39" s="49">
        <f>(D38*0.43)</f>
        <v>0</v>
      </c>
      <c r="E39" s="32"/>
      <c r="F39" s="30" t="s">
        <v>47</v>
      </c>
      <c r="G39" s="32"/>
      <c r="H39" s="32"/>
      <c r="I39" s="32"/>
      <c r="J39" s="32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4.25" customHeight="1">
      <c r="A40" s="32"/>
      <c r="B40" s="32"/>
      <c r="C40" s="32"/>
      <c r="D40" s="36"/>
      <c r="E40" s="32"/>
      <c r="F40" s="32"/>
      <c r="G40" s="32"/>
      <c r="H40" s="32"/>
      <c r="I40" s="52">
        <f>(I32-I34)</f>
        <v>0</v>
      </c>
      <c r="J40" s="32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>
      <c r="A41" s="30" t="s">
        <v>52</v>
      </c>
      <c r="B41" s="32"/>
      <c r="C41" s="32"/>
      <c r="D41" s="36"/>
      <c r="E41" s="32"/>
      <c r="F41" s="32"/>
      <c r="G41" s="32"/>
      <c r="H41" s="32"/>
      <c r="I41" s="36"/>
      <c r="J41" s="32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30" t="s">
        <v>53</v>
      </c>
      <c r="B42" s="32"/>
      <c r="C42" s="32"/>
      <c r="D42" s="36"/>
      <c r="E42" s="32"/>
      <c r="F42" s="32"/>
      <c r="G42" s="32"/>
      <c r="H42" s="32"/>
      <c r="I42" s="36"/>
      <c r="J42" s="32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.75" customHeight="1">
      <c r="A43" s="30" t="s">
        <v>54</v>
      </c>
      <c r="B43" s="32"/>
      <c r="C43" s="32"/>
      <c r="D43" s="36"/>
      <c r="E43" s="32"/>
      <c r="F43" s="32"/>
      <c r="G43" s="32"/>
      <c r="H43" s="32"/>
      <c r="I43" s="36"/>
      <c r="J43" s="32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>
      <c r="A44" s="30" t="s">
        <v>55</v>
      </c>
      <c r="B44" s="32"/>
      <c r="C44" s="32"/>
      <c r="D44" s="36"/>
      <c r="E44" s="32"/>
      <c r="F44" s="32"/>
      <c r="G44" s="32"/>
      <c r="H44" s="32"/>
      <c r="I44" s="36"/>
      <c r="J44" s="32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>
      <c r="A45" s="32"/>
      <c r="B45" s="32"/>
      <c r="C45" s="32"/>
      <c r="D45" s="36"/>
      <c r="E45" s="32"/>
      <c r="F45" s="32"/>
      <c r="G45" s="32"/>
      <c r="H45" s="32"/>
      <c r="I45" s="32"/>
      <c r="J45" s="32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>
      <c r="A46" s="30" t="s">
        <v>7</v>
      </c>
      <c r="B46" s="66"/>
      <c r="C46" s="56"/>
      <c r="D46" s="56"/>
      <c r="E46" s="57"/>
      <c r="F46" s="33" t="s">
        <v>6</v>
      </c>
      <c r="G46" s="46"/>
      <c r="H46" s="32"/>
      <c r="I46" s="32"/>
      <c r="J46" s="32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.75" customHeight="1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.75" customHeight="1">
      <c r="A48" s="30" t="s">
        <v>56</v>
      </c>
      <c r="B48" s="32"/>
      <c r="C48" s="67"/>
      <c r="D48" s="56"/>
      <c r="E48" s="57"/>
      <c r="F48" s="33" t="s">
        <v>6</v>
      </c>
      <c r="G48" s="46"/>
      <c r="H48" s="32"/>
      <c r="I48" s="32"/>
      <c r="J48" s="32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>
      <c r="A50" s="31" t="s">
        <v>57</v>
      </c>
      <c r="B50" s="64"/>
      <c r="C50" s="60"/>
      <c r="D50" s="60"/>
      <c r="E50" s="60"/>
      <c r="F50" s="60"/>
      <c r="G50" s="60"/>
      <c r="H50" s="60"/>
      <c r="I50" s="60"/>
      <c r="J50" s="32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.75" customHeight="1">
      <c r="A51" s="28"/>
      <c r="B51" s="59"/>
      <c r="C51" s="60"/>
      <c r="D51" s="60"/>
      <c r="E51" s="60"/>
      <c r="F51" s="60"/>
      <c r="G51" s="60"/>
      <c r="H51" s="60"/>
      <c r="I51" s="60"/>
      <c r="J51" s="32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>
      <c r="A52" s="47" t="s">
        <v>58</v>
      </c>
      <c r="B52" s="59"/>
      <c r="C52" s="60"/>
      <c r="D52" s="60"/>
      <c r="E52" s="60"/>
      <c r="F52" s="60"/>
      <c r="G52" s="60"/>
      <c r="H52" s="60"/>
      <c r="I52" s="60"/>
      <c r="J52" s="32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>
      <c r="A53" s="28"/>
      <c r="B53" s="59"/>
      <c r="C53" s="60"/>
      <c r="D53" s="60"/>
      <c r="E53" s="60"/>
      <c r="F53" s="60"/>
      <c r="G53" s="60"/>
      <c r="H53" s="60"/>
      <c r="I53" s="60"/>
      <c r="J53" s="32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.75" customHeight="1">
      <c r="A54" s="28"/>
      <c r="B54" s="59"/>
      <c r="C54" s="60"/>
      <c r="D54" s="60"/>
      <c r="E54" s="60"/>
      <c r="F54" s="60"/>
      <c r="G54" s="60"/>
      <c r="H54" s="60"/>
      <c r="I54" s="60"/>
      <c r="J54" s="32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>
      <c r="A55" s="28"/>
      <c r="B55" s="28"/>
      <c r="C55" s="28"/>
      <c r="D55" s="28"/>
      <c r="E55" s="28"/>
      <c r="F55" s="28"/>
      <c r="G55" s="28"/>
      <c r="H55" s="28"/>
      <c r="I55" s="28"/>
      <c r="J55" s="32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>
      <c r="A56" s="48" t="s">
        <v>59</v>
      </c>
      <c r="B56" s="28"/>
      <c r="C56" s="28"/>
      <c r="D56" s="28"/>
      <c r="E56" s="28"/>
      <c r="F56" s="28"/>
      <c r="G56" s="28"/>
      <c r="H56" s="28"/>
      <c r="I56" s="28"/>
      <c r="J56" s="32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>
      <c r="A57" s="28"/>
      <c r="B57" s="28"/>
      <c r="C57" s="28"/>
      <c r="D57" s="28"/>
      <c r="E57" s="28"/>
      <c r="F57" s="28"/>
      <c r="G57" s="28"/>
      <c r="H57" s="28"/>
      <c r="I57" s="28"/>
      <c r="J57" s="32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>
      <c r="A58" s="48" t="s">
        <v>60</v>
      </c>
      <c r="B58" s="28"/>
      <c r="C58" s="28"/>
      <c r="D58" s="28"/>
      <c r="E58" s="28"/>
      <c r="F58" s="28"/>
      <c r="G58" s="28"/>
      <c r="H58" s="28"/>
      <c r="I58" s="28"/>
      <c r="J58" s="32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>
      <c r="A59" s="28"/>
      <c r="B59" s="28"/>
      <c r="C59" s="28"/>
      <c r="D59" s="28"/>
      <c r="E59" s="28"/>
      <c r="F59" s="28"/>
      <c r="G59" s="28"/>
      <c r="H59" s="32"/>
      <c r="I59" s="32"/>
      <c r="J59" s="32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>
      <c r="A60" s="28"/>
      <c r="B60" s="28"/>
      <c r="C60" s="28"/>
      <c r="D60" s="28"/>
      <c r="E60" s="28"/>
      <c r="F60" s="28"/>
      <c r="G60" s="28"/>
      <c r="H60" s="32"/>
      <c r="I60" s="32"/>
      <c r="J60" s="32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customHeight="1"/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s="29" customFormat="1" ht="15.75" customHeight="1"/>
    <row r="274" s="29" customFormat="1" ht="15.75" customHeight="1"/>
    <row r="275" s="29" customFormat="1" ht="15.75" customHeight="1"/>
    <row r="276" s="29" customFormat="1" ht="15.75" customHeight="1"/>
    <row r="277" s="29" customFormat="1" ht="15.75" customHeight="1"/>
    <row r="278" s="29" customFormat="1" ht="15.75" customHeight="1"/>
    <row r="279" s="29" customFormat="1" ht="15.75" customHeight="1"/>
    <row r="280" s="29" customFormat="1" ht="15.75" customHeight="1"/>
    <row r="281" s="29" customFormat="1" ht="15.75" customHeight="1"/>
    <row r="282" s="29" customFormat="1" ht="15.75" customHeight="1"/>
    <row r="283" s="29" customFormat="1" ht="15.75" customHeight="1"/>
    <row r="284" s="29" customFormat="1" ht="15.75" customHeight="1"/>
    <row r="285" s="29" customFormat="1" ht="15.75" customHeight="1"/>
    <row r="286" s="29" customFormat="1" ht="15.75" customHeight="1"/>
    <row r="287" s="29" customFormat="1" ht="15.75" customHeight="1"/>
    <row r="288" s="29" customFormat="1" ht="15.75" customHeight="1"/>
    <row r="289" s="29" customFormat="1" ht="15.75" customHeight="1"/>
    <row r="290" s="29" customFormat="1" ht="15.75" customHeight="1"/>
    <row r="291" s="29" customFormat="1" ht="15.75" customHeight="1"/>
    <row r="292" s="29" customFormat="1" ht="15.75" customHeight="1"/>
    <row r="293" s="29" customFormat="1" ht="15.75" customHeight="1"/>
    <row r="294" s="29" customFormat="1" ht="15.75" customHeight="1"/>
    <row r="295" s="29" customFormat="1" ht="15.75" customHeight="1"/>
    <row r="296" s="29" customFormat="1" ht="15.75" customHeight="1"/>
    <row r="297" s="29" customFormat="1" ht="15.75" customHeight="1"/>
    <row r="298" s="29" customFormat="1" ht="15.75" customHeight="1"/>
    <row r="299" s="29" customFormat="1" ht="15.75" customHeight="1"/>
    <row r="300" s="29" customFormat="1" ht="15.75" customHeight="1"/>
    <row r="301" s="29" customFormat="1" ht="15.75" customHeight="1"/>
    <row r="302" s="29" customFormat="1" ht="15.75" customHeight="1"/>
    <row r="303" s="29" customFormat="1" ht="15.75" customHeight="1"/>
    <row r="304" s="29" customFormat="1" ht="15.75" customHeight="1"/>
    <row r="305" s="29" customFormat="1" ht="15.75" customHeight="1"/>
    <row r="306" s="29" customFormat="1" ht="15.75" customHeight="1"/>
    <row r="307" s="29" customFormat="1" ht="15.75" customHeight="1"/>
    <row r="308" s="29" customFormat="1" ht="15.75" customHeight="1"/>
    <row r="309" s="29" customFormat="1" ht="15.75" customHeight="1"/>
    <row r="310" s="29" customFormat="1" ht="15.75" customHeight="1"/>
    <row r="311" s="29" customFormat="1" ht="15.75" customHeight="1"/>
    <row r="312" s="29" customFormat="1" ht="15.75" customHeight="1"/>
    <row r="313" s="29" customFormat="1" ht="15.75" customHeight="1"/>
    <row r="314" s="29" customFormat="1" ht="15.75" customHeight="1"/>
    <row r="315" s="29" customFormat="1" ht="15.75" customHeight="1"/>
    <row r="316" s="29" customFormat="1" ht="15.75" customHeight="1"/>
    <row r="317" s="29" customFormat="1" ht="15.75" customHeight="1"/>
    <row r="318" s="29" customFormat="1" ht="15.75" customHeight="1"/>
    <row r="319" s="29" customFormat="1" ht="15.75" customHeight="1"/>
    <row r="320" s="29" customFormat="1" ht="15.75" customHeight="1"/>
    <row r="321" s="29" customFormat="1" ht="15.75" customHeight="1"/>
    <row r="322" s="29" customFormat="1" ht="15.75" customHeight="1"/>
    <row r="323" s="29" customFormat="1" ht="15.75" customHeight="1"/>
    <row r="324" s="29" customFormat="1" ht="15.75" customHeight="1"/>
    <row r="325" s="29" customFormat="1" ht="15.75" customHeight="1"/>
    <row r="326" s="29" customFormat="1" ht="15.75" customHeight="1"/>
    <row r="327" s="29" customFormat="1" ht="15.75" customHeight="1"/>
    <row r="328" s="29" customFormat="1" ht="15.75" customHeight="1"/>
    <row r="329" s="29" customFormat="1" ht="15.75" customHeight="1"/>
    <row r="330" s="29" customFormat="1" ht="15.75" customHeight="1"/>
    <row r="331" s="29" customFormat="1" ht="15.75" customHeight="1"/>
    <row r="332" s="29" customFormat="1" ht="15.75" customHeight="1"/>
    <row r="333" s="29" customFormat="1" ht="15.75" customHeight="1"/>
    <row r="334" s="29" customFormat="1" ht="15.75" customHeight="1"/>
    <row r="335" s="29" customFormat="1" ht="15.75" customHeight="1"/>
    <row r="336" s="29" customFormat="1" ht="15.75" customHeight="1"/>
    <row r="337" s="29" customFormat="1" ht="15.75" customHeight="1"/>
    <row r="338" s="29" customFormat="1" ht="15.75" customHeight="1"/>
    <row r="339" s="29" customFormat="1" ht="15.75" customHeight="1"/>
    <row r="340" s="29" customFormat="1" ht="15.75" customHeight="1"/>
    <row r="341" s="29" customFormat="1" ht="15.75" customHeight="1"/>
    <row r="342" s="29" customFormat="1" ht="15.75" customHeight="1"/>
    <row r="343" s="29" customFormat="1" ht="15.75" customHeight="1"/>
    <row r="344" s="29" customFormat="1" ht="15.75" customHeight="1"/>
    <row r="345" s="29" customFormat="1" ht="15.75" customHeight="1"/>
    <row r="346" s="29" customFormat="1" ht="15.75" customHeight="1"/>
    <row r="347" s="29" customFormat="1" ht="15.75" customHeight="1"/>
    <row r="348" s="29" customFormat="1" ht="15.75" customHeight="1"/>
    <row r="349" s="29" customFormat="1" ht="15.75" customHeight="1"/>
    <row r="350" s="29" customFormat="1" ht="15.75" customHeight="1"/>
    <row r="351" s="29" customFormat="1" ht="15.75" customHeight="1"/>
    <row r="352" s="29" customFormat="1" ht="15.75" customHeight="1"/>
    <row r="353" s="29" customFormat="1" ht="15.75" customHeight="1"/>
    <row r="354" s="29" customFormat="1" ht="15.75" customHeight="1"/>
    <row r="355" s="29" customFormat="1" ht="15.75" customHeight="1"/>
    <row r="356" s="29" customFormat="1" ht="15.75" customHeight="1"/>
    <row r="357" s="29" customFormat="1" ht="15.75" customHeight="1"/>
    <row r="358" s="29" customFormat="1" ht="15.75" customHeight="1"/>
    <row r="359" s="29" customFormat="1" ht="15.75" customHeight="1"/>
    <row r="360" s="29" customFormat="1" ht="15.75" customHeight="1"/>
    <row r="361" s="29" customFormat="1" ht="15.75" customHeight="1"/>
    <row r="362" s="29" customFormat="1" ht="15.75" customHeight="1"/>
    <row r="363" s="29" customFormat="1" ht="15.75" customHeight="1"/>
    <row r="364" s="29" customFormat="1" ht="15.75" customHeight="1"/>
    <row r="365" s="29" customFormat="1" ht="15.75" customHeight="1"/>
    <row r="366" s="29" customFormat="1" ht="15.75" customHeight="1"/>
    <row r="367" s="29" customFormat="1" ht="15.75" customHeight="1"/>
    <row r="368" s="29" customFormat="1" ht="15.75" customHeight="1"/>
    <row r="369" s="29" customFormat="1" ht="15.75" customHeight="1"/>
    <row r="370" s="29" customFormat="1" ht="15.75" customHeight="1"/>
    <row r="371" s="29" customFormat="1" ht="15.75" customHeight="1"/>
    <row r="372" s="29" customFormat="1" ht="15.75" customHeight="1"/>
    <row r="373" s="29" customFormat="1" ht="15.75" customHeight="1"/>
    <row r="374" s="29" customFormat="1" ht="15.75" customHeight="1"/>
    <row r="375" s="29" customFormat="1" ht="15.75" customHeight="1"/>
    <row r="376" s="29" customFormat="1" ht="15.75" customHeight="1"/>
    <row r="377" s="29" customFormat="1" ht="15.75" customHeight="1"/>
    <row r="378" s="29" customFormat="1" ht="15.75" customHeight="1"/>
    <row r="379" s="29" customFormat="1" ht="15.75" customHeight="1"/>
    <row r="380" s="29" customFormat="1" ht="15.75" customHeight="1"/>
    <row r="381" s="29" customFormat="1" ht="15.75" customHeight="1"/>
    <row r="382" s="29" customFormat="1" ht="15.75" customHeight="1"/>
    <row r="383" s="29" customFormat="1" ht="15.75" customHeight="1"/>
    <row r="384" s="29" customFormat="1" ht="15.75" customHeight="1"/>
    <row r="385" s="29" customFormat="1" ht="15.75" customHeight="1"/>
    <row r="386" s="29" customFormat="1" ht="15.75" customHeight="1"/>
    <row r="387" s="29" customFormat="1" ht="15.75" customHeight="1"/>
    <row r="388" s="29" customFormat="1" ht="15.75" customHeight="1"/>
    <row r="389" s="29" customFormat="1" ht="15.75" customHeight="1"/>
    <row r="390" s="29" customFormat="1" ht="15.75" customHeight="1"/>
    <row r="391" s="29" customFormat="1" ht="15.75" customHeight="1"/>
    <row r="392" s="29" customFormat="1" ht="15.75" customHeight="1"/>
    <row r="393" s="29" customFormat="1" ht="15.75" customHeight="1"/>
    <row r="394" s="29" customFormat="1" ht="15.75" customHeight="1"/>
    <row r="395" s="29" customFormat="1" ht="15.75" customHeight="1"/>
    <row r="396" s="29" customFormat="1" ht="15.75" customHeight="1"/>
    <row r="397" s="29" customFormat="1" ht="15.75" customHeight="1"/>
    <row r="398" s="29" customFormat="1" ht="15.75" customHeight="1"/>
    <row r="399" s="29" customFormat="1" ht="15.75" customHeight="1"/>
    <row r="400" s="29" customFormat="1" ht="15.75" customHeight="1"/>
    <row r="401" s="29" customFormat="1" ht="15.75" customHeight="1"/>
    <row r="402" s="29" customFormat="1" ht="15.75" customHeight="1"/>
    <row r="403" s="29" customFormat="1" ht="15.75" customHeight="1"/>
    <row r="404" s="29" customFormat="1" ht="15.75" customHeight="1"/>
    <row r="405" s="29" customFormat="1" ht="15.75" customHeight="1"/>
    <row r="406" s="29" customFormat="1" ht="15.75" customHeight="1"/>
    <row r="407" s="29" customFormat="1" ht="15.75" customHeight="1"/>
    <row r="408" s="29" customFormat="1" ht="15.75" customHeight="1"/>
    <row r="409" s="29" customFormat="1" ht="15.75" customHeight="1"/>
    <row r="410" s="29" customFormat="1" ht="15.75" customHeight="1"/>
    <row r="411" s="29" customFormat="1" ht="15.75" customHeight="1"/>
    <row r="412" s="29" customFormat="1" ht="15.75" customHeight="1"/>
    <row r="413" s="29" customFormat="1" ht="15.75" customHeight="1"/>
    <row r="414" s="29" customFormat="1" ht="15.75" customHeight="1"/>
    <row r="415" s="29" customFormat="1" ht="15.75" customHeight="1"/>
    <row r="416" s="29" customFormat="1" ht="15.75" customHeight="1"/>
    <row r="417" s="29" customFormat="1" ht="15.75" customHeight="1"/>
    <row r="418" s="29" customFormat="1" ht="15.75" customHeight="1"/>
    <row r="419" s="29" customFormat="1" ht="15.75" customHeight="1"/>
    <row r="420" s="29" customFormat="1" ht="15.75" customHeight="1"/>
    <row r="421" s="29" customFormat="1" ht="15.75" customHeight="1"/>
    <row r="422" s="29" customFormat="1" ht="15.75" customHeight="1"/>
    <row r="423" s="29" customFormat="1" ht="15.75" customHeight="1"/>
    <row r="424" s="29" customFormat="1" ht="15.75" customHeight="1"/>
    <row r="425" s="29" customFormat="1" ht="15.75" customHeight="1"/>
    <row r="426" s="29" customFormat="1" ht="15.75" customHeight="1"/>
    <row r="427" s="29" customFormat="1" ht="15.75" customHeight="1"/>
    <row r="428" s="29" customFormat="1" ht="15.75" customHeight="1"/>
    <row r="429" s="29" customFormat="1" ht="15.75" customHeight="1"/>
    <row r="430" s="29" customFormat="1" ht="15.75" customHeight="1"/>
    <row r="431" s="29" customFormat="1" ht="15.75" customHeight="1"/>
    <row r="432" s="29" customFormat="1" ht="15.75" customHeight="1"/>
    <row r="433" s="29" customFormat="1" ht="15.75" customHeight="1"/>
    <row r="434" s="29" customFormat="1" ht="15.75" customHeight="1"/>
    <row r="435" s="29" customFormat="1" ht="15.75" customHeight="1"/>
    <row r="436" s="29" customFormat="1" ht="15.75" customHeight="1"/>
    <row r="437" s="29" customFormat="1" ht="15.75" customHeight="1"/>
    <row r="438" s="29" customFormat="1" ht="15.75" customHeight="1"/>
    <row r="439" s="29" customFormat="1" ht="15.75" customHeight="1"/>
    <row r="440" s="29" customFormat="1" ht="15.75" customHeight="1"/>
    <row r="441" s="29" customFormat="1" ht="15.75" customHeight="1"/>
    <row r="442" s="29" customFormat="1" ht="15.75" customHeight="1"/>
    <row r="443" s="29" customFormat="1" ht="15.75" customHeight="1"/>
    <row r="444" s="29" customFormat="1" ht="15.75" customHeight="1"/>
    <row r="445" s="29" customFormat="1" ht="15.75" customHeight="1"/>
    <row r="446" s="29" customFormat="1" ht="15.75" customHeight="1"/>
    <row r="447" s="29" customFormat="1" ht="15.75" customHeight="1"/>
    <row r="448" s="29" customFormat="1" ht="15.75" customHeight="1"/>
    <row r="449" s="29" customFormat="1" ht="15.75" customHeight="1"/>
    <row r="450" s="29" customFormat="1" ht="15.75" customHeight="1"/>
    <row r="451" s="29" customFormat="1" ht="15.75" customHeight="1"/>
    <row r="452" s="29" customFormat="1" ht="15.75" customHeight="1"/>
    <row r="453" s="29" customFormat="1" ht="15.75" customHeight="1"/>
    <row r="454" s="29" customFormat="1" ht="15.75" customHeight="1"/>
    <row r="455" s="29" customFormat="1" ht="15.75" customHeight="1"/>
    <row r="456" s="29" customFormat="1" ht="15.75" customHeight="1"/>
    <row r="457" s="29" customFormat="1" ht="15.75" customHeight="1"/>
    <row r="458" s="29" customFormat="1" ht="15.75" customHeight="1"/>
    <row r="459" s="29" customFormat="1" ht="15.75" customHeight="1"/>
    <row r="460" s="29" customFormat="1" ht="15.75" customHeight="1"/>
    <row r="461" s="29" customFormat="1" ht="15.75" customHeight="1"/>
    <row r="462" s="29" customFormat="1" ht="15.75" customHeight="1"/>
    <row r="463" s="29" customFormat="1" ht="15.75" customHeight="1"/>
    <row r="464" s="29" customFormat="1" ht="15.75" customHeight="1"/>
    <row r="465" s="29" customFormat="1" ht="15.75" customHeight="1"/>
    <row r="466" s="29" customFormat="1" ht="15.75" customHeight="1"/>
    <row r="467" s="29" customFormat="1" ht="15.75" customHeight="1"/>
    <row r="468" s="29" customFormat="1" ht="15.75" customHeight="1"/>
    <row r="469" s="29" customFormat="1" ht="15.75" customHeight="1"/>
    <row r="470" s="29" customFormat="1" ht="15.75" customHeight="1"/>
    <row r="471" s="29" customFormat="1" ht="15.75" customHeight="1"/>
    <row r="472" s="29" customFormat="1" ht="15.75" customHeight="1"/>
    <row r="473" s="29" customFormat="1" ht="15.75" customHeight="1"/>
    <row r="474" s="29" customFormat="1" ht="15.75" customHeight="1"/>
    <row r="475" s="29" customFormat="1" ht="15.75" customHeight="1"/>
    <row r="476" s="29" customFormat="1" ht="15.75" customHeight="1"/>
    <row r="477" s="29" customFormat="1" ht="15.75" customHeight="1"/>
    <row r="478" s="29" customFormat="1" ht="15.75" customHeight="1"/>
    <row r="479" s="29" customFormat="1" ht="15.75" customHeight="1"/>
    <row r="480" s="29" customFormat="1" ht="15.75" customHeight="1"/>
    <row r="481" s="29" customFormat="1" ht="15.75" customHeight="1"/>
    <row r="482" s="29" customFormat="1" ht="15.75" customHeight="1"/>
    <row r="483" s="29" customFormat="1" ht="15.75" customHeight="1"/>
    <row r="484" s="29" customFormat="1" ht="15.75" customHeight="1"/>
    <row r="485" s="29" customFormat="1" ht="15.75" customHeight="1"/>
    <row r="486" s="29" customFormat="1" ht="15.75" customHeight="1"/>
    <row r="487" s="29" customFormat="1" ht="15.75" customHeight="1"/>
    <row r="488" s="29" customFormat="1" ht="15.75" customHeight="1"/>
    <row r="489" s="29" customFormat="1" ht="15.75" customHeight="1"/>
    <row r="490" s="29" customFormat="1" ht="15.75" customHeight="1"/>
    <row r="491" s="29" customFormat="1" ht="15.75" customHeight="1"/>
    <row r="492" s="29" customFormat="1" ht="15.75" customHeight="1"/>
    <row r="493" s="29" customFormat="1" ht="15.75" customHeight="1"/>
    <row r="494" s="29" customFormat="1" ht="15.75" customHeight="1"/>
    <row r="495" s="29" customFormat="1" ht="15.75" customHeight="1"/>
    <row r="496" s="29" customFormat="1" ht="15.75" customHeight="1"/>
    <row r="497" s="29" customFormat="1" ht="15.75" customHeight="1"/>
    <row r="498" s="29" customFormat="1" ht="15.75" customHeight="1"/>
    <row r="499" s="29" customFormat="1" ht="15.75" customHeight="1"/>
    <row r="500" s="29" customFormat="1" ht="15.75" customHeight="1"/>
    <row r="501" s="29" customFormat="1" ht="15.75" customHeight="1"/>
    <row r="502" s="29" customFormat="1" ht="15.75" customHeight="1"/>
    <row r="503" s="29" customFormat="1" ht="15.75" customHeight="1"/>
    <row r="504" s="29" customFormat="1" ht="15.75" customHeight="1"/>
    <row r="505" s="29" customFormat="1" ht="15.75" customHeight="1"/>
    <row r="506" s="29" customFormat="1" ht="15.75" customHeight="1"/>
    <row r="507" s="29" customFormat="1" ht="15.75" customHeight="1"/>
    <row r="508" s="29" customFormat="1" ht="15.75" customHeight="1"/>
    <row r="509" s="29" customFormat="1" ht="15.75" customHeight="1"/>
    <row r="510" s="29" customFormat="1" ht="15.75" customHeight="1"/>
    <row r="511" s="29" customFormat="1" ht="15.75" customHeight="1"/>
    <row r="512" s="29" customFormat="1" ht="15.75" customHeight="1"/>
    <row r="513" s="29" customFormat="1" ht="15.75" customHeight="1"/>
    <row r="514" s="29" customFormat="1" ht="15.75" customHeight="1"/>
    <row r="515" s="29" customFormat="1" ht="15.75" customHeight="1"/>
    <row r="516" s="29" customFormat="1" ht="15.75" customHeight="1"/>
    <row r="517" s="29" customFormat="1" ht="15.75" customHeight="1"/>
    <row r="518" s="29" customFormat="1" ht="15.75" customHeight="1"/>
    <row r="519" s="29" customFormat="1" ht="15.75" customHeight="1"/>
    <row r="520" s="29" customFormat="1" ht="15.75" customHeight="1"/>
    <row r="521" s="29" customFormat="1" ht="15.75" customHeight="1"/>
    <row r="522" s="29" customFormat="1" ht="15.75" customHeight="1"/>
    <row r="523" s="29" customFormat="1" ht="15.75" customHeight="1"/>
    <row r="524" s="29" customFormat="1" ht="15.75" customHeight="1"/>
    <row r="525" s="29" customFormat="1" ht="15.75" customHeight="1"/>
    <row r="526" s="29" customFormat="1" ht="15.75" customHeight="1"/>
    <row r="527" s="29" customFormat="1" ht="15.75" customHeight="1"/>
    <row r="528" s="29" customFormat="1" ht="15.75" customHeight="1"/>
    <row r="529" s="29" customFormat="1" ht="15.75" customHeight="1"/>
    <row r="530" s="29" customFormat="1" ht="15.75" customHeight="1"/>
    <row r="531" s="29" customFormat="1" ht="15.75" customHeight="1"/>
    <row r="532" s="29" customFormat="1" ht="15.75" customHeight="1"/>
    <row r="533" s="29" customFormat="1" ht="15.75" customHeight="1"/>
    <row r="534" s="29" customFormat="1" ht="15.75" customHeight="1"/>
    <row r="535" s="29" customFormat="1" ht="15.75" customHeight="1"/>
    <row r="536" s="29" customFormat="1" ht="15.75" customHeight="1"/>
    <row r="537" s="29" customFormat="1" ht="15.75" customHeight="1"/>
    <row r="538" s="29" customFormat="1" ht="15.75" customHeight="1"/>
    <row r="539" s="29" customFormat="1" ht="15.75" customHeight="1"/>
    <row r="540" s="29" customFormat="1" ht="15.75" customHeight="1"/>
    <row r="541" s="29" customFormat="1" ht="15.75" customHeight="1"/>
    <row r="542" s="29" customFormat="1" ht="15.75" customHeight="1"/>
    <row r="543" s="29" customFormat="1" ht="15.75" customHeight="1"/>
    <row r="544" s="29" customFormat="1" ht="15.75" customHeight="1"/>
    <row r="545" s="29" customFormat="1" ht="15.75" customHeight="1"/>
    <row r="546" s="29" customFormat="1" ht="15.75" customHeight="1"/>
    <row r="547" s="29" customFormat="1" ht="15.75" customHeight="1"/>
    <row r="548" s="29" customFormat="1" ht="15.75" customHeight="1"/>
    <row r="549" s="29" customFormat="1" ht="15.75" customHeight="1"/>
    <row r="550" s="29" customFormat="1" ht="15.75" customHeight="1"/>
    <row r="551" s="29" customFormat="1" ht="15.75" customHeight="1"/>
    <row r="552" s="29" customFormat="1" ht="15.75" customHeight="1"/>
    <row r="553" s="29" customFormat="1" ht="15.75" customHeight="1"/>
    <row r="554" s="29" customFormat="1" ht="15.75" customHeight="1"/>
    <row r="555" s="29" customFormat="1" ht="15.75" customHeight="1"/>
    <row r="556" s="29" customFormat="1" ht="15.75" customHeight="1"/>
    <row r="557" s="29" customFormat="1" ht="15.75" customHeight="1"/>
    <row r="558" s="29" customFormat="1" ht="15.75" customHeight="1"/>
    <row r="559" s="29" customFormat="1" ht="15.75" customHeight="1"/>
    <row r="560" s="29" customFormat="1" ht="15.75" customHeight="1"/>
    <row r="561" s="29" customFormat="1" ht="15.75" customHeight="1"/>
    <row r="562" s="29" customFormat="1" ht="15.75" customHeight="1"/>
    <row r="563" s="29" customFormat="1" ht="15.75" customHeight="1"/>
    <row r="564" s="29" customFormat="1" ht="15.75" customHeight="1"/>
    <row r="565" s="29" customFormat="1" ht="15.75" customHeight="1"/>
    <row r="566" s="29" customFormat="1" ht="15.75" customHeight="1"/>
    <row r="567" s="29" customFormat="1" ht="15.75" customHeight="1"/>
    <row r="568" s="29" customFormat="1" ht="15.75" customHeight="1"/>
    <row r="569" s="29" customFormat="1" ht="15.75" customHeight="1"/>
    <row r="570" s="29" customFormat="1" ht="15.75" customHeight="1"/>
    <row r="571" s="29" customFormat="1" ht="15.75" customHeight="1"/>
    <row r="572" s="29" customFormat="1" ht="15.75" customHeight="1"/>
    <row r="573" s="29" customFormat="1" ht="15.75" customHeight="1"/>
    <row r="574" s="29" customFormat="1" ht="15.75" customHeight="1"/>
    <row r="575" s="29" customFormat="1" ht="15.75" customHeight="1"/>
    <row r="576" s="29" customFormat="1" ht="15.75" customHeight="1"/>
    <row r="577" s="29" customFormat="1" ht="15.75" customHeight="1"/>
    <row r="578" s="29" customFormat="1" ht="15.75" customHeight="1"/>
    <row r="579" s="29" customFormat="1" ht="15.75" customHeight="1"/>
    <row r="580" s="29" customFormat="1" ht="15.75" customHeight="1"/>
    <row r="581" s="29" customFormat="1" ht="15.75" customHeight="1"/>
    <row r="582" s="29" customFormat="1" ht="15.75" customHeight="1"/>
    <row r="583" s="29" customFormat="1" ht="15.75" customHeight="1"/>
    <row r="584" s="29" customFormat="1" ht="15.75" customHeight="1"/>
    <row r="585" s="29" customFormat="1" ht="15.75" customHeight="1"/>
    <row r="586" s="29" customFormat="1" ht="15.75" customHeight="1"/>
    <row r="587" s="29" customFormat="1" ht="15.75" customHeight="1"/>
    <row r="588" s="29" customFormat="1" ht="15.75" customHeight="1"/>
    <row r="589" s="29" customFormat="1" ht="15.75" customHeight="1"/>
    <row r="590" s="29" customFormat="1" ht="15.75" customHeight="1"/>
    <row r="591" s="29" customFormat="1" ht="15.75" customHeight="1"/>
    <row r="592" s="29" customFormat="1" ht="15.75" customHeight="1"/>
    <row r="593" s="29" customFormat="1" ht="15.75" customHeight="1"/>
    <row r="594" s="29" customFormat="1" ht="15.75" customHeight="1"/>
    <row r="595" s="29" customFormat="1" ht="15.75" customHeight="1"/>
    <row r="596" s="29" customFormat="1" ht="15.75" customHeight="1"/>
    <row r="597" s="29" customFormat="1" ht="15.75" customHeight="1"/>
    <row r="598" s="29" customFormat="1" ht="15.75" customHeight="1"/>
    <row r="599" s="29" customFormat="1" ht="15.75" customHeight="1"/>
    <row r="600" s="29" customFormat="1" ht="15.75" customHeight="1"/>
    <row r="601" s="29" customFormat="1" ht="15.75" customHeight="1"/>
    <row r="602" s="29" customFormat="1" ht="15.75" customHeight="1"/>
    <row r="603" s="29" customFormat="1" ht="15.75" customHeight="1"/>
    <row r="604" s="29" customFormat="1" ht="15.75" customHeight="1"/>
    <row r="605" s="29" customFormat="1" ht="15.75" customHeight="1"/>
    <row r="606" s="29" customFormat="1" ht="15.75" customHeight="1"/>
    <row r="607" s="29" customFormat="1" ht="15.75" customHeight="1"/>
    <row r="608" s="29" customFormat="1" ht="15.75" customHeight="1"/>
    <row r="609" s="29" customFormat="1" ht="15.75" customHeight="1"/>
    <row r="610" s="29" customFormat="1" ht="15.75" customHeight="1"/>
    <row r="611" s="29" customFormat="1" ht="15.75" customHeight="1"/>
    <row r="612" s="29" customFormat="1" ht="15.75" customHeight="1"/>
    <row r="613" s="29" customFormat="1" ht="15.75" customHeight="1"/>
    <row r="614" s="29" customFormat="1" ht="15.75" customHeight="1"/>
    <row r="615" s="29" customFormat="1" ht="15.75" customHeight="1"/>
    <row r="616" s="29" customFormat="1" ht="15.75" customHeight="1"/>
    <row r="617" s="29" customFormat="1" ht="15.75" customHeight="1"/>
    <row r="618" s="29" customFormat="1" ht="15.75" customHeight="1"/>
    <row r="619" s="29" customFormat="1" ht="15.75" customHeight="1"/>
    <row r="620" s="29" customFormat="1" ht="15.75" customHeight="1"/>
    <row r="621" s="29" customFormat="1" ht="15.75" customHeight="1"/>
    <row r="622" s="29" customFormat="1" ht="15.75" customHeight="1"/>
    <row r="623" s="29" customFormat="1" ht="15.75" customHeight="1"/>
    <row r="624" s="29" customFormat="1" ht="15.75" customHeight="1"/>
    <row r="625" s="29" customFormat="1" ht="15.75" customHeight="1"/>
    <row r="626" s="29" customFormat="1" ht="15.75" customHeight="1"/>
    <row r="627" s="29" customFormat="1" ht="15.75" customHeight="1"/>
    <row r="628" s="29" customFormat="1" ht="15.75" customHeight="1"/>
    <row r="629" s="29" customFormat="1" ht="15.75" customHeight="1"/>
    <row r="630" s="29" customFormat="1" ht="15.75" customHeight="1"/>
    <row r="631" s="29" customFormat="1" ht="15.75" customHeight="1"/>
    <row r="632" s="29" customFormat="1" ht="15.75" customHeight="1"/>
    <row r="633" s="29" customFormat="1" ht="15.75" customHeight="1"/>
    <row r="634" s="29" customFormat="1" ht="15.75" customHeight="1"/>
    <row r="635" s="29" customFormat="1" ht="15.75" customHeight="1"/>
    <row r="636" s="29" customFormat="1" ht="15.75" customHeight="1"/>
    <row r="637" s="29" customFormat="1" ht="15.75" customHeight="1"/>
    <row r="638" s="29" customFormat="1" ht="15.75" customHeight="1"/>
    <row r="639" s="29" customFormat="1" ht="15.75" customHeight="1"/>
    <row r="640" s="29" customFormat="1" ht="15.75" customHeight="1"/>
    <row r="641" s="29" customFormat="1" ht="15.75" customHeight="1"/>
    <row r="642" s="29" customFormat="1" ht="15.75" customHeight="1"/>
    <row r="643" s="29" customFormat="1" ht="15.75" customHeight="1"/>
    <row r="644" s="29" customFormat="1" ht="15.75" customHeight="1"/>
    <row r="645" s="29" customFormat="1" ht="15.75" customHeight="1"/>
    <row r="646" s="29" customFormat="1" ht="15.75" customHeight="1"/>
    <row r="647" s="29" customFormat="1" ht="15.75" customHeight="1"/>
    <row r="648" s="29" customFormat="1" ht="15.75" customHeight="1"/>
    <row r="649" s="29" customFormat="1" ht="15.75" customHeight="1"/>
    <row r="650" s="29" customFormat="1" ht="15.75" customHeight="1"/>
    <row r="651" s="29" customFormat="1" ht="15.75" customHeight="1"/>
    <row r="652" s="29" customFormat="1" ht="15.75" customHeight="1"/>
    <row r="653" s="29" customFormat="1" ht="15.75" customHeight="1"/>
    <row r="654" s="29" customFormat="1" ht="15.75" customHeight="1"/>
    <row r="655" s="29" customFormat="1" ht="15.75" customHeight="1"/>
    <row r="656" s="29" customFormat="1" ht="15.75" customHeight="1"/>
    <row r="657" s="29" customFormat="1" ht="15.75" customHeight="1"/>
    <row r="658" s="29" customFormat="1" ht="15.75" customHeight="1"/>
    <row r="659" s="29" customFormat="1" ht="15.75" customHeight="1"/>
    <row r="660" s="29" customFormat="1" ht="15.75" customHeight="1"/>
    <row r="661" s="29" customFormat="1" ht="15.75" customHeight="1"/>
    <row r="662" s="29" customFormat="1" ht="15.75" customHeight="1"/>
    <row r="663" s="29" customFormat="1" ht="15.75" customHeight="1"/>
    <row r="664" s="29" customFormat="1" ht="15.75" customHeight="1"/>
    <row r="665" s="29" customFormat="1" ht="15.75" customHeight="1"/>
    <row r="666" s="29" customFormat="1" ht="15.75" customHeight="1"/>
    <row r="667" s="29" customFormat="1" ht="15.75" customHeight="1"/>
    <row r="668" s="29" customFormat="1" ht="15.75" customHeight="1"/>
    <row r="669" s="29" customFormat="1" ht="15.75" customHeight="1"/>
    <row r="670" s="29" customFormat="1" ht="15.75" customHeight="1"/>
    <row r="671" s="29" customFormat="1" ht="15.75" customHeight="1"/>
    <row r="672" s="29" customFormat="1" ht="15.75" customHeight="1"/>
    <row r="673" s="29" customFormat="1" ht="15.75" customHeight="1"/>
    <row r="674" s="29" customFormat="1" ht="15.75" customHeight="1"/>
    <row r="675" s="29" customFormat="1" ht="15.75" customHeight="1"/>
    <row r="676" s="29" customFormat="1" ht="15.75" customHeight="1"/>
    <row r="677" s="29" customFormat="1" ht="15.75" customHeight="1"/>
    <row r="678" s="29" customFormat="1" ht="15.75" customHeight="1"/>
    <row r="679" s="29" customFormat="1" ht="15.75" customHeight="1"/>
    <row r="680" s="29" customFormat="1" ht="15.75" customHeight="1"/>
    <row r="681" s="29" customFormat="1" ht="15.75" customHeight="1"/>
    <row r="682" s="29" customFormat="1" ht="15.75" customHeight="1"/>
    <row r="683" s="29" customFormat="1" ht="15.75" customHeight="1"/>
    <row r="684" s="29" customFormat="1" ht="15.75" customHeight="1"/>
    <row r="685" s="29" customFormat="1" ht="15.75" customHeight="1"/>
    <row r="686" s="29" customFormat="1" ht="15.75" customHeight="1"/>
    <row r="687" s="29" customFormat="1" ht="15.75" customHeight="1"/>
    <row r="688" s="29" customFormat="1" ht="15.75" customHeight="1"/>
    <row r="689" s="29" customFormat="1" ht="15.75" customHeight="1"/>
    <row r="690" s="29" customFormat="1" ht="15.75" customHeight="1"/>
    <row r="691" s="29" customFormat="1" ht="15.75" customHeight="1"/>
    <row r="692" s="29" customFormat="1" ht="15.75" customHeight="1"/>
    <row r="693" s="29" customFormat="1" ht="15.75" customHeight="1"/>
    <row r="694" s="29" customFormat="1" ht="15.75" customHeight="1"/>
    <row r="695" s="29" customFormat="1" ht="15.75" customHeight="1"/>
    <row r="696" s="29" customFormat="1" ht="15.75" customHeight="1"/>
    <row r="697" s="29" customFormat="1" ht="15.75" customHeight="1"/>
    <row r="698" s="29" customFormat="1" ht="15.75" customHeight="1"/>
    <row r="699" s="29" customFormat="1" ht="15.75" customHeight="1"/>
    <row r="700" s="29" customFormat="1" ht="15.75" customHeight="1"/>
    <row r="701" s="29" customFormat="1" ht="15.75" customHeight="1"/>
    <row r="702" s="29" customFormat="1" ht="15.75" customHeight="1"/>
    <row r="703" s="29" customFormat="1" ht="15.75" customHeight="1"/>
    <row r="704" s="29" customFormat="1" ht="15.75" customHeight="1"/>
    <row r="705" s="29" customFormat="1" ht="15.75" customHeight="1"/>
    <row r="706" s="29" customFormat="1" ht="15.75" customHeight="1"/>
    <row r="707" s="29" customFormat="1" ht="15.75" customHeight="1"/>
    <row r="708" s="29" customFormat="1" ht="15.75" customHeight="1"/>
    <row r="709" s="29" customFormat="1" ht="15.75" customHeight="1"/>
    <row r="710" s="29" customFormat="1" ht="15.75" customHeight="1"/>
    <row r="711" s="29" customFormat="1" ht="15.75" customHeight="1"/>
    <row r="712" s="29" customFormat="1" ht="15.75" customHeight="1"/>
    <row r="713" s="29" customFormat="1" ht="15.75" customHeight="1"/>
    <row r="714" s="29" customFormat="1" ht="15.75" customHeight="1"/>
    <row r="715" s="29" customFormat="1" ht="15.75" customHeight="1"/>
    <row r="716" s="29" customFormat="1" ht="15.75" customHeight="1"/>
    <row r="717" s="29" customFormat="1" ht="15.75" customHeight="1"/>
    <row r="718" s="29" customFormat="1" ht="15.75" customHeight="1"/>
    <row r="719" s="29" customFormat="1" ht="15.75" customHeight="1"/>
    <row r="720" s="29" customFormat="1" ht="15.75" customHeight="1"/>
    <row r="721" s="29" customFormat="1" ht="15.75" customHeight="1"/>
    <row r="722" s="29" customFormat="1" ht="15.75" customHeight="1"/>
    <row r="723" s="29" customFormat="1" ht="15.75" customHeight="1"/>
    <row r="724" s="29" customFormat="1" ht="15.75" customHeight="1"/>
    <row r="725" s="29" customFormat="1" ht="15.75" customHeight="1"/>
    <row r="726" s="29" customFormat="1" ht="15.75" customHeight="1"/>
    <row r="727" s="29" customFormat="1" ht="15.75" customHeight="1"/>
    <row r="728" s="29" customFormat="1" ht="15.75" customHeight="1"/>
    <row r="729" s="29" customFormat="1" ht="15.75" customHeight="1"/>
    <row r="730" s="29" customFormat="1" ht="15.75" customHeight="1"/>
    <row r="731" s="29" customFormat="1" ht="15.75" customHeight="1"/>
    <row r="732" s="29" customFormat="1" ht="15.75" customHeight="1"/>
    <row r="733" s="29" customFormat="1" ht="15.75" customHeight="1"/>
    <row r="734" s="29" customFormat="1" ht="15.75" customHeight="1"/>
    <row r="735" s="29" customFormat="1" ht="15.75" customHeight="1"/>
    <row r="736" s="29" customFormat="1" ht="15.75" customHeight="1"/>
    <row r="737" s="29" customFormat="1" ht="15.75" customHeight="1"/>
    <row r="738" s="29" customFormat="1" ht="15.75" customHeight="1"/>
    <row r="739" s="29" customFormat="1" ht="15.75" customHeight="1"/>
    <row r="740" s="29" customFormat="1" ht="15.75" customHeight="1"/>
    <row r="741" s="29" customFormat="1" ht="15.75" customHeight="1"/>
    <row r="742" s="29" customFormat="1" ht="15.75" customHeight="1"/>
    <row r="743" s="29" customFormat="1" ht="15.75" customHeight="1"/>
    <row r="744" s="29" customFormat="1" ht="15.75" customHeight="1"/>
    <row r="745" s="29" customFormat="1" ht="15.75" customHeight="1"/>
    <row r="746" s="29" customFormat="1" ht="15.75" customHeight="1"/>
    <row r="747" s="29" customFormat="1" ht="15.75" customHeight="1"/>
    <row r="748" s="29" customFormat="1" ht="15.75" customHeight="1"/>
    <row r="749" s="29" customFormat="1" ht="15.75" customHeight="1"/>
    <row r="750" s="29" customFormat="1" ht="15.75" customHeight="1"/>
    <row r="751" s="29" customFormat="1" ht="15.75" customHeight="1"/>
    <row r="752" s="29" customFormat="1" ht="15.75" customHeight="1"/>
    <row r="753" s="29" customFormat="1" ht="15.75" customHeight="1"/>
    <row r="754" s="29" customFormat="1" ht="15.75" customHeight="1"/>
    <row r="755" s="29" customFormat="1" ht="15.75" customHeight="1"/>
    <row r="756" s="29" customFormat="1" ht="15.75" customHeight="1"/>
    <row r="757" s="29" customFormat="1" ht="15.75" customHeight="1"/>
    <row r="758" s="29" customFormat="1" ht="15.75" customHeight="1"/>
    <row r="759" s="29" customFormat="1" ht="15.75" customHeight="1"/>
    <row r="760" s="29" customFormat="1" ht="15.75" customHeight="1"/>
    <row r="761" s="29" customFormat="1" ht="15.75" customHeight="1"/>
    <row r="762" s="29" customFormat="1" ht="15.75" customHeight="1"/>
    <row r="763" s="29" customFormat="1" ht="15.75" customHeight="1"/>
    <row r="764" s="29" customFormat="1" ht="15.75" customHeight="1"/>
    <row r="765" s="29" customFormat="1" ht="15.75" customHeight="1"/>
    <row r="766" s="29" customFormat="1" ht="15.75" customHeight="1"/>
    <row r="767" s="29" customFormat="1" ht="15.75" customHeight="1"/>
    <row r="768" s="29" customFormat="1" ht="15.75" customHeight="1"/>
    <row r="769" s="29" customFormat="1" ht="15.75" customHeight="1"/>
    <row r="770" s="29" customFormat="1" ht="15.75" customHeight="1"/>
    <row r="771" s="29" customFormat="1" ht="15.75" customHeight="1"/>
    <row r="772" s="29" customFormat="1" ht="15.75" customHeight="1"/>
    <row r="773" s="29" customFormat="1" ht="15.75" customHeight="1"/>
    <row r="774" s="29" customFormat="1" ht="15.75" customHeight="1"/>
    <row r="775" s="29" customFormat="1" ht="15.75" customHeight="1"/>
    <row r="776" s="29" customFormat="1" ht="15.75" customHeight="1"/>
    <row r="777" s="29" customFormat="1" ht="15.75" customHeight="1"/>
    <row r="778" s="29" customFormat="1" ht="15.75" customHeight="1"/>
    <row r="779" s="29" customFormat="1" ht="15.75" customHeight="1"/>
    <row r="780" s="29" customFormat="1" ht="15.75" customHeight="1"/>
    <row r="781" s="29" customFormat="1" ht="15.75" customHeight="1"/>
    <row r="782" s="29" customFormat="1" ht="15.75" customHeight="1"/>
    <row r="783" s="29" customFormat="1" ht="15.75" customHeight="1"/>
    <row r="784" s="29" customFormat="1" ht="15.75" customHeight="1"/>
    <row r="785" s="29" customFormat="1" ht="15.75" customHeight="1"/>
    <row r="786" s="29" customFormat="1" ht="15.75" customHeight="1"/>
    <row r="787" s="29" customFormat="1" ht="15.75" customHeight="1"/>
    <row r="788" s="29" customFormat="1" ht="15.75" customHeight="1"/>
    <row r="789" s="29" customFormat="1" ht="15.75" customHeight="1"/>
    <row r="790" s="29" customFormat="1" ht="15.75" customHeight="1"/>
    <row r="791" s="29" customFormat="1" ht="15.75" customHeight="1"/>
    <row r="792" s="29" customFormat="1" ht="15.75" customHeight="1"/>
    <row r="793" s="29" customFormat="1" ht="15.75" customHeight="1"/>
    <row r="794" s="29" customFormat="1" ht="15.75" customHeight="1"/>
    <row r="795" s="29" customFormat="1" ht="15.75" customHeight="1"/>
    <row r="796" s="29" customFormat="1" ht="15.75" customHeight="1"/>
    <row r="797" s="29" customFormat="1" ht="15.75" customHeight="1"/>
    <row r="798" s="29" customFormat="1" ht="15.75" customHeight="1"/>
    <row r="799" s="29" customFormat="1" ht="15.75" customHeight="1"/>
    <row r="800" s="29" customFormat="1" ht="15.75" customHeight="1"/>
    <row r="801" s="29" customFormat="1" ht="15.75" customHeight="1"/>
    <row r="802" s="29" customFormat="1" ht="15.75" customHeight="1"/>
    <row r="803" s="29" customFormat="1" ht="15.75" customHeight="1"/>
    <row r="804" s="29" customFormat="1" ht="15.75" customHeight="1"/>
    <row r="805" s="29" customFormat="1" ht="15.75" customHeight="1"/>
    <row r="806" s="29" customFormat="1" ht="15.75" customHeight="1"/>
    <row r="807" s="29" customFormat="1" ht="15.75" customHeight="1"/>
    <row r="808" s="29" customFormat="1" ht="15.75" customHeight="1"/>
    <row r="809" s="29" customFormat="1" ht="15.75" customHeight="1"/>
    <row r="810" s="29" customFormat="1" ht="15.75" customHeight="1"/>
    <row r="811" s="29" customFormat="1" ht="15.75" customHeight="1"/>
    <row r="812" s="29" customFormat="1" ht="15.75" customHeight="1"/>
    <row r="813" s="29" customFormat="1" ht="15.75" customHeight="1"/>
    <row r="814" s="29" customFormat="1" ht="15.75" customHeight="1"/>
    <row r="815" s="29" customFormat="1" ht="15.75" customHeight="1"/>
    <row r="816" s="29" customFormat="1" ht="15.75" customHeight="1"/>
    <row r="817" s="29" customFormat="1" ht="15.75" customHeight="1"/>
    <row r="818" s="29" customFormat="1" ht="15.75" customHeight="1"/>
    <row r="819" s="29" customFormat="1" ht="15.75" customHeight="1"/>
    <row r="820" s="29" customFormat="1" ht="15.75" customHeight="1"/>
    <row r="821" s="29" customFormat="1" ht="15.75" customHeight="1"/>
    <row r="822" s="29" customFormat="1" ht="15.75" customHeight="1"/>
    <row r="823" s="29" customFormat="1" ht="15.75" customHeight="1"/>
    <row r="824" s="29" customFormat="1" ht="15.75" customHeight="1"/>
    <row r="825" s="29" customFormat="1" ht="15.75" customHeight="1"/>
    <row r="826" s="29" customFormat="1" ht="15.75" customHeight="1"/>
    <row r="827" s="29" customFormat="1" ht="15.75" customHeight="1"/>
    <row r="828" s="29" customFormat="1" ht="15.75" customHeight="1"/>
    <row r="829" s="29" customFormat="1" ht="15.75" customHeight="1"/>
    <row r="830" s="29" customFormat="1" ht="15.75" customHeight="1"/>
    <row r="831" s="29" customFormat="1" ht="15.75" customHeight="1"/>
    <row r="832" s="29" customFormat="1" ht="15.75" customHeight="1"/>
    <row r="833" s="29" customFormat="1" ht="15.75" customHeight="1"/>
    <row r="834" s="29" customFormat="1" ht="15.75" customHeight="1"/>
    <row r="835" s="29" customFormat="1" ht="15.75" customHeight="1"/>
    <row r="836" s="29" customFormat="1" ht="15.75" customHeight="1"/>
    <row r="837" s="29" customFormat="1" ht="15.75" customHeight="1"/>
    <row r="838" s="29" customFormat="1" ht="15.75" customHeight="1"/>
    <row r="839" s="29" customFormat="1" ht="15.75" customHeight="1"/>
    <row r="840" s="29" customFormat="1" ht="15.75" customHeight="1"/>
    <row r="841" s="29" customFormat="1" ht="15.75" customHeight="1"/>
    <row r="842" s="29" customFormat="1" ht="15.75" customHeight="1"/>
    <row r="843" s="29" customFormat="1" ht="15.75" customHeight="1"/>
    <row r="844" s="29" customFormat="1" ht="15.75" customHeight="1"/>
    <row r="845" s="29" customFormat="1" ht="15.75" customHeight="1"/>
    <row r="846" s="29" customFormat="1" ht="15.75" customHeight="1"/>
    <row r="847" s="29" customFormat="1" ht="15.75" customHeight="1"/>
    <row r="848" s="29" customFormat="1" ht="15.75" customHeight="1"/>
    <row r="849" s="29" customFormat="1" ht="15.75" customHeight="1"/>
    <row r="850" s="29" customFormat="1" ht="15.75" customHeight="1"/>
    <row r="851" s="29" customFormat="1" ht="15.75" customHeight="1"/>
    <row r="852" s="29" customFormat="1" ht="15.75" customHeight="1"/>
    <row r="853" s="29" customFormat="1" ht="15.75" customHeight="1"/>
    <row r="854" s="29" customFormat="1" ht="15.75" customHeight="1"/>
    <row r="855" s="29" customFormat="1" ht="15.75" customHeight="1"/>
    <row r="856" s="29" customFormat="1" ht="15.75" customHeight="1"/>
    <row r="857" s="29" customFormat="1" ht="15.75" customHeight="1"/>
    <row r="858" s="29" customFormat="1" ht="15.75" customHeight="1"/>
    <row r="859" s="29" customFormat="1" ht="15.75" customHeight="1"/>
    <row r="860" s="29" customFormat="1" ht="15.75" customHeight="1"/>
    <row r="861" s="29" customFormat="1" ht="15.75" customHeight="1"/>
    <row r="862" s="29" customFormat="1" ht="15.75" customHeight="1"/>
    <row r="863" s="29" customFormat="1" ht="15.75" customHeight="1"/>
    <row r="864" s="29" customFormat="1" ht="15.75" customHeight="1"/>
    <row r="865" s="29" customFormat="1" ht="15.75" customHeight="1"/>
    <row r="866" s="29" customFormat="1" ht="15.75" customHeight="1"/>
    <row r="867" s="29" customFormat="1" ht="15.75" customHeight="1"/>
    <row r="868" s="29" customFormat="1" ht="15.75" customHeight="1"/>
    <row r="869" s="29" customFormat="1" ht="15.75" customHeight="1"/>
    <row r="870" s="29" customFormat="1" ht="15.75" customHeight="1"/>
    <row r="871" s="29" customFormat="1" ht="15.75" customHeight="1"/>
    <row r="872" s="29" customFormat="1" ht="15.75" customHeight="1"/>
    <row r="873" s="29" customFormat="1" ht="15.75" customHeight="1"/>
    <row r="874" s="29" customFormat="1" ht="15.75" customHeight="1"/>
    <row r="875" s="29" customFormat="1" ht="15.75" customHeight="1"/>
    <row r="876" s="29" customFormat="1" ht="15.75" customHeight="1"/>
    <row r="877" s="29" customFormat="1" ht="15.75" customHeight="1"/>
    <row r="878" s="29" customFormat="1" ht="15.75" customHeight="1"/>
    <row r="879" s="29" customFormat="1" ht="15.75" customHeight="1"/>
    <row r="880" s="29" customFormat="1" ht="15.75" customHeight="1"/>
    <row r="881" s="29" customFormat="1" ht="15.75" customHeight="1"/>
    <row r="882" s="29" customFormat="1" ht="15.75" customHeight="1"/>
    <row r="883" s="29" customFormat="1" ht="15.75" customHeight="1"/>
    <row r="884" s="29" customFormat="1" ht="15.75" customHeight="1"/>
    <row r="885" s="29" customFormat="1" ht="15.75" customHeight="1"/>
    <row r="886" s="29" customFormat="1" ht="15.75" customHeight="1"/>
    <row r="887" s="29" customFormat="1" ht="15.75" customHeight="1"/>
    <row r="888" s="29" customFormat="1" ht="15.75" customHeight="1"/>
    <row r="889" s="29" customFormat="1" ht="15.75" customHeight="1"/>
    <row r="890" s="29" customFormat="1" ht="15.75" customHeight="1"/>
    <row r="891" s="29" customFormat="1" ht="15.75" customHeight="1"/>
    <row r="892" s="29" customFormat="1" ht="15.75" customHeight="1"/>
    <row r="893" s="29" customFormat="1" ht="15.75" customHeight="1"/>
    <row r="894" s="29" customFormat="1" ht="15.75" customHeight="1"/>
    <row r="895" s="29" customFormat="1" ht="15.75" customHeight="1"/>
    <row r="896" s="29" customFormat="1" ht="15.75" customHeight="1"/>
    <row r="897" s="29" customFormat="1" ht="15.75" customHeight="1"/>
    <row r="898" s="29" customFormat="1" ht="15.75" customHeight="1"/>
    <row r="899" s="29" customFormat="1" ht="15.75" customHeight="1"/>
    <row r="900" s="29" customFormat="1" ht="15.75" customHeight="1"/>
    <row r="901" s="29" customFormat="1" ht="15.75" customHeight="1"/>
    <row r="902" s="29" customFormat="1" ht="15.75" customHeight="1"/>
    <row r="903" s="29" customFormat="1" ht="15.75" customHeight="1"/>
    <row r="904" s="29" customFormat="1" ht="15.75" customHeight="1"/>
    <row r="905" s="29" customFormat="1" ht="15.75" customHeight="1"/>
    <row r="906" s="29" customFormat="1" ht="15.75" customHeight="1"/>
    <row r="907" s="29" customFormat="1" ht="15.75" customHeight="1"/>
    <row r="908" s="29" customFormat="1" ht="15.75" customHeight="1"/>
    <row r="909" s="29" customFormat="1" ht="15.75" customHeight="1"/>
    <row r="910" s="29" customFormat="1" ht="15.75" customHeight="1"/>
    <row r="911" s="29" customFormat="1" ht="15.75" customHeight="1"/>
    <row r="912" s="29" customFormat="1" ht="15.75" customHeight="1"/>
    <row r="913" s="29" customFormat="1" ht="15.75" customHeight="1"/>
    <row r="914" s="29" customFormat="1" ht="15.75" customHeight="1"/>
    <row r="915" s="29" customFormat="1" ht="15.75" customHeight="1"/>
    <row r="916" s="29" customFormat="1" ht="15.75" customHeight="1"/>
    <row r="917" s="29" customFormat="1" ht="15.75" customHeight="1"/>
    <row r="918" s="29" customFormat="1" ht="15.75" customHeight="1"/>
    <row r="919" s="29" customFormat="1" ht="15.75" customHeight="1"/>
    <row r="920" s="29" customFormat="1" ht="15.75" customHeight="1"/>
    <row r="921" s="29" customFormat="1" ht="15.75" customHeight="1"/>
    <row r="922" s="29" customFormat="1" ht="15.75" customHeight="1"/>
    <row r="923" s="29" customFormat="1" ht="15.75" customHeight="1"/>
    <row r="924" s="29" customFormat="1" ht="15.75" customHeight="1"/>
    <row r="925" s="29" customFormat="1" ht="15.75" customHeight="1"/>
    <row r="926" s="29" customFormat="1" ht="15.75" customHeight="1"/>
    <row r="927" s="29" customFormat="1" ht="15.75" customHeight="1"/>
    <row r="928" s="29" customFormat="1" ht="15.75" customHeight="1"/>
    <row r="929" s="29" customFormat="1" ht="15.75" customHeight="1"/>
    <row r="930" s="29" customFormat="1" ht="15.75" customHeight="1"/>
    <row r="931" s="29" customFormat="1" ht="15.75" customHeight="1"/>
    <row r="932" s="29" customFormat="1" ht="15.75" customHeight="1"/>
    <row r="933" s="29" customFormat="1" ht="15.75" customHeight="1"/>
    <row r="934" s="29" customFormat="1" ht="15.75" customHeight="1"/>
    <row r="935" s="29" customFormat="1" ht="15.75" customHeight="1"/>
    <row r="936" s="29" customFormat="1" ht="15.75" customHeight="1"/>
    <row r="937" s="29" customFormat="1" ht="15.75" customHeight="1"/>
    <row r="938" s="29" customFormat="1" ht="15.75" customHeight="1"/>
    <row r="939" s="29" customFormat="1" ht="15.75" customHeight="1"/>
    <row r="940" s="29" customFormat="1" ht="15.75" customHeight="1"/>
    <row r="941" s="29" customFormat="1" ht="15.75" customHeight="1"/>
    <row r="942" s="29" customFormat="1" ht="15.75" customHeight="1"/>
    <row r="943" s="29" customFormat="1" ht="15.75" customHeight="1"/>
    <row r="944" s="29" customFormat="1" ht="15.75" customHeight="1"/>
    <row r="945" s="29" customFormat="1" ht="15.75" customHeight="1"/>
    <row r="946" s="29" customFormat="1" ht="15.75" customHeight="1"/>
    <row r="947" s="29" customFormat="1" ht="15.75" customHeight="1"/>
    <row r="948" s="29" customFormat="1" ht="15.75" customHeight="1"/>
    <row r="949" s="29" customFormat="1" ht="15.75" customHeight="1"/>
    <row r="950" s="29" customFormat="1" ht="15.75" customHeight="1"/>
    <row r="951" s="29" customFormat="1" ht="15.75" customHeight="1"/>
    <row r="952" s="29" customFormat="1" ht="15.75" customHeight="1"/>
    <row r="953" s="29" customFormat="1" ht="15.75" customHeight="1"/>
    <row r="954" s="29" customFormat="1" ht="15.75" customHeight="1"/>
    <row r="955" s="29" customFormat="1" ht="15.75" customHeight="1"/>
    <row r="956" s="29" customFormat="1" ht="15.75" customHeight="1"/>
    <row r="957" s="29" customFormat="1" ht="15.75" customHeight="1"/>
    <row r="958" s="29" customFormat="1" ht="15.75" customHeight="1"/>
    <row r="959" s="29" customFormat="1" ht="15.75" customHeight="1"/>
    <row r="960" s="29" customFormat="1" ht="15.75" customHeight="1"/>
    <row r="961" s="29" customFormat="1" ht="15.75" customHeight="1"/>
    <row r="962" s="29" customFormat="1" ht="15.75" customHeight="1"/>
    <row r="963" s="29" customFormat="1" ht="15.75" customHeight="1"/>
    <row r="964" s="29" customFormat="1" ht="15.75" customHeight="1"/>
    <row r="965" s="29" customFormat="1" ht="15.75" customHeight="1"/>
    <row r="966" s="29" customFormat="1" ht="15.75" customHeight="1"/>
    <row r="967" s="29" customFormat="1" ht="15.75" customHeight="1"/>
    <row r="968" s="29" customFormat="1" ht="15.75" customHeight="1"/>
    <row r="969" s="29" customFormat="1" ht="15.75" customHeight="1"/>
    <row r="970" s="29" customFormat="1" ht="15.75" customHeight="1"/>
    <row r="971" s="29" customFormat="1" ht="15.75" customHeight="1"/>
    <row r="972" s="29" customFormat="1" ht="15.75" customHeight="1"/>
    <row r="973" s="29" customFormat="1" ht="15.75" customHeight="1"/>
    <row r="974" s="29" customFormat="1" ht="15.75" customHeight="1"/>
    <row r="975" s="29" customFormat="1" ht="15.75" customHeight="1"/>
    <row r="976" s="29" customFormat="1" ht="15.75" customHeight="1"/>
    <row r="977" s="29" customFormat="1" ht="15.75" customHeight="1"/>
    <row r="978" s="29" customFormat="1" ht="15.75" customHeight="1"/>
    <row r="979" s="29" customFormat="1" ht="15.75" customHeight="1"/>
    <row r="980" s="29" customFormat="1" ht="15.75" customHeight="1"/>
    <row r="981" s="29" customFormat="1" ht="15.75" customHeight="1"/>
    <row r="982" s="29" customFormat="1" ht="15.75" customHeight="1"/>
    <row r="983" s="29" customFormat="1" ht="15.75" customHeight="1"/>
    <row r="984" s="29" customFormat="1" ht="15.75" customHeight="1"/>
    <row r="985" s="29" customFormat="1" ht="15.75" customHeight="1"/>
    <row r="986" s="29" customFormat="1" ht="15.75" customHeight="1"/>
    <row r="987" s="29" customFormat="1" ht="15.75" customHeight="1"/>
    <row r="988" s="29" customFormat="1" ht="15.75" customHeight="1"/>
    <row r="989" s="29" customFormat="1" ht="15.75" customHeight="1"/>
    <row r="990" s="29" customFormat="1" ht="15.75" customHeight="1"/>
    <row r="991" s="29" customFormat="1" ht="15.75" customHeight="1"/>
    <row r="992" s="29" customFormat="1" ht="15.75" customHeight="1"/>
    <row r="993" s="29" customFormat="1" ht="15.75" customHeight="1"/>
    <row r="994" s="29" customFormat="1" ht="15.75" customHeight="1"/>
    <row r="995" s="29" customFormat="1" ht="15.75" customHeight="1"/>
    <row r="996" s="29" customFormat="1" ht="15.75" customHeight="1"/>
    <row r="997" s="29" customFormat="1" ht="15.75" customHeight="1"/>
    <row r="998" s="29" customFormat="1" ht="15.75" customHeight="1"/>
    <row r="999" s="29" customFormat="1" ht="15.75" customHeight="1"/>
    <row r="1000" s="29" customFormat="1" ht="15.75" customHeight="1"/>
  </sheetData>
  <sheetProtection sheet="1" objects="1" scenarios="1"/>
  <mergeCells count="18">
    <mergeCell ref="A4:I4"/>
    <mergeCell ref="A5:I5"/>
    <mergeCell ref="A6:I6"/>
    <mergeCell ref="B10:F10"/>
    <mergeCell ref="B12:F12"/>
    <mergeCell ref="B14:E14"/>
    <mergeCell ref="B16:D16"/>
    <mergeCell ref="B51:I51"/>
    <mergeCell ref="B52:I52"/>
    <mergeCell ref="B53:I53"/>
    <mergeCell ref="B54:I54"/>
    <mergeCell ref="B18:C18"/>
    <mergeCell ref="D20:F20"/>
    <mergeCell ref="B22:D22"/>
    <mergeCell ref="G22:I22"/>
    <mergeCell ref="B46:E46"/>
    <mergeCell ref="C48:E48"/>
    <mergeCell ref="B50:I50"/>
  </mergeCells>
  <dataValidations count="1">
    <dataValidation type="list" allowBlank="1" showErrorMessage="1" sqref="I18 B20" xr:uid="{00000000-0002-0000-0100-000000000000}">
      <formula1>"Yes,No"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topLeftCell="A21" workbookViewId="0">
      <selection activeCell="K36" sqref="K36"/>
    </sheetView>
  </sheetViews>
  <sheetFormatPr defaultColWidth="14.42578125" defaultRowHeight="15" customHeight="1"/>
  <cols>
    <col min="1" max="1" width="21.7109375" style="29" customWidth="1"/>
    <col min="2" max="2" width="10" style="29" customWidth="1"/>
    <col min="3" max="3" width="7" style="29" customWidth="1"/>
    <col min="4" max="4" width="14.140625" style="29" customWidth="1"/>
    <col min="5" max="5" width="8.28515625" style="29" customWidth="1"/>
    <col min="6" max="6" width="13.7109375" style="29" customWidth="1"/>
    <col min="7" max="7" width="11.5703125" style="29" customWidth="1"/>
    <col min="8" max="8" width="16.7109375" style="29" customWidth="1"/>
    <col min="9" max="9" width="11.7109375" style="29" customWidth="1"/>
    <col min="10" max="10" width="9.7109375" style="29" customWidth="1"/>
    <col min="11" max="16384" width="14.42578125" style="29"/>
  </cols>
  <sheetData>
    <row r="1" spans="1:26" ht="12.7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2.75" customHeight="1">
      <c r="A2" s="30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2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>
      <c r="A4" s="65" t="s">
        <v>1</v>
      </c>
      <c r="B4" s="60"/>
      <c r="C4" s="60"/>
      <c r="D4" s="60"/>
      <c r="E4" s="60"/>
      <c r="F4" s="60"/>
      <c r="G4" s="60"/>
      <c r="H4" s="60"/>
      <c r="I4" s="60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5.75" customHeight="1">
      <c r="A5" s="65" t="s">
        <v>2</v>
      </c>
      <c r="B5" s="60"/>
      <c r="C5" s="60"/>
      <c r="D5" s="60"/>
      <c r="E5" s="60"/>
      <c r="F5" s="60"/>
      <c r="G5" s="60"/>
      <c r="H5" s="60"/>
      <c r="I5" s="60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.75" customHeight="1">
      <c r="A6" s="65" t="s">
        <v>3</v>
      </c>
      <c r="B6" s="60"/>
      <c r="C6" s="60"/>
      <c r="D6" s="60"/>
      <c r="E6" s="60"/>
      <c r="F6" s="60"/>
      <c r="G6" s="60"/>
      <c r="H6" s="60"/>
      <c r="I6" s="60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2.7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2.75" customHeight="1">
      <c r="A8" s="31" t="s">
        <v>117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2.75" customHeight="1">
      <c r="A10" s="30" t="s">
        <v>5</v>
      </c>
      <c r="B10" s="55"/>
      <c r="C10" s="56"/>
      <c r="D10" s="56"/>
      <c r="E10" s="56"/>
      <c r="F10" s="57"/>
      <c r="H10" s="33" t="s">
        <v>6</v>
      </c>
      <c r="I10" s="34"/>
      <c r="J10" s="32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2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2.75" customHeight="1">
      <c r="A12" s="30" t="s">
        <v>7</v>
      </c>
      <c r="B12" s="55"/>
      <c r="C12" s="56"/>
      <c r="D12" s="56"/>
      <c r="E12" s="56"/>
      <c r="F12" s="57"/>
      <c r="H12" s="33" t="s">
        <v>8</v>
      </c>
      <c r="I12" s="34"/>
      <c r="J12" s="32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.7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.75" customHeight="1">
      <c r="A14" s="30" t="s">
        <v>9</v>
      </c>
      <c r="B14" s="55"/>
      <c r="C14" s="56"/>
      <c r="D14" s="56"/>
      <c r="E14" s="57"/>
      <c r="F14" s="33" t="s">
        <v>10</v>
      </c>
      <c r="G14" s="35"/>
      <c r="H14" s="33" t="s">
        <v>11</v>
      </c>
      <c r="I14" s="35"/>
      <c r="J14" s="32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2.7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.75" customHeight="1">
      <c r="A16" s="30" t="s">
        <v>13</v>
      </c>
      <c r="B16" s="61"/>
      <c r="C16" s="56"/>
      <c r="D16" s="57"/>
      <c r="E16" s="32"/>
      <c r="F16" s="33" t="s">
        <v>14</v>
      </c>
      <c r="G16" s="35"/>
      <c r="H16" s="32"/>
      <c r="I16" s="27"/>
      <c r="J16" s="32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.7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.75" customHeight="1">
      <c r="A18" s="30" t="s">
        <v>15</v>
      </c>
      <c r="B18" s="55"/>
      <c r="C18" s="57"/>
      <c r="D18" s="32" t="s">
        <v>16</v>
      </c>
      <c r="F18" s="32"/>
      <c r="G18" s="32"/>
      <c r="H18" s="32"/>
      <c r="I18" s="35"/>
      <c r="J18" s="32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>
      <c r="A19" s="30"/>
      <c r="B19" s="32"/>
      <c r="C19" s="32"/>
      <c r="D19" s="33"/>
      <c r="E19" s="32"/>
      <c r="F19" s="32"/>
      <c r="G19" s="30"/>
      <c r="H19" s="32"/>
      <c r="I19" s="53"/>
      <c r="J19" s="32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>
      <c r="A20" s="30" t="s">
        <v>17</v>
      </c>
      <c r="B20" s="35"/>
      <c r="C20" s="30" t="s">
        <v>18</v>
      </c>
      <c r="D20" s="62"/>
      <c r="E20" s="56"/>
      <c r="F20" s="57"/>
      <c r="G20" s="30" t="s">
        <v>19</v>
      </c>
      <c r="H20" s="32"/>
      <c r="I20" s="37"/>
      <c r="J20" s="32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>
      <c r="A22" s="30" t="s">
        <v>20</v>
      </c>
      <c r="B22" s="55"/>
      <c r="C22" s="56"/>
      <c r="D22" s="57"/>
      <c r="E22" s="30" t="s">
        <v>21</v>
      </c>
      <c r="F22" s="32"/>
      <c r="G22" s="63"/>
      <c r="H22" s="56"/>
      <c r="I22" s="57"/>
      <c r="J22" s="32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.75" customHeight="1">
      <c r="A24" s="31" t="s">
        <v>22</v>
      </c>
      <c r="B24" s="32"/>
      <c r="C24" s="32"/>
      <c r="D24" s="32"/>
      <c r="E24" s="32"/>
      <c r="F24" s="32"/>
      <c r="G24" s="32"/>
      <c r="H24" s="32"/>
      <c r="I24" s="32"/>
      <c r="J24" s="32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.75" customHeight="1">
      <c r="A26" s="31" t="s">
        <v>23</v>
      </c>
      <c r="B26" s="32"/>
      <c r="C26" s="32"/>
      <c r="D26" s="32"/>
      <c r="E26" s="32"/>
      <c r="F26" s="31" t="s">
        <v>24</v>
      </c>
      <c r="G26" s="32"/>
      <c r="H26" s="32"/>
      <c r="I26" s="32"/>
      <c r="J26" s="32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.75" customHeight="1">
      <c r="A27" s="30" t="s">
        <v>25</v>
      </c>
      <c r="B27" s="32"/>
      <c r="C27" s="32"/>
      <c r="D27" s="38">
        <v>0</v>
      </c>
      <c r="E27" s="32"/>
      <c r="F27" s="31" t="s">
        <v>26</v>
      </c>
      <c r="G27" s="32"/>
      <c r="H27" s="32"/>
      <c r="I27" s="32"/>
      <c r="J27" s="32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customHeight="1">
      <c r="A28" s="33" t="s">
        <v>27</v>
      </c>
      <c r="B28" s="32"/>
      <c r="C28" s="32"/>
      <c r="D28" s="36"/>
      <c r="E28" s="32"/>
      <c r="F28" s="30" t="s">
        <v>28</v>
      </c>
      <c r="G28" s="32"/>
      <c r="H28" s="32"/>
      <c r="I28" s="39">
        <v>0</v>
      </c>
      <c r="J28" s="32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4.25" customHeight="1">
      <c r="A29" s="30" t="s">
        <v>67</v>
      </c>
      <c r="B29" s="32"/>
      <c r="C29" s="32"/>
      <c r="D29" s="49">
        <f>(D27*0.8)</f>
        <v>0</v>
      </c>
      <c r="E29" s="32"/>
      <c r="F29" s="30" t="s">
        <v>30</v>
      </c>
      <c r="G29" s="32"/>
      <c r="H29" s="32"/>
      <c r="I29" s="39">
        <v>0</v>
      </c>
      <c r="J29" s="32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4.25" customHeight="1">
      <c r="A30" s="32"/>
      <c r="B30" s="32"/>
      <c r="C30" s="32"/>
      <c r="D30" s="36"/>
      <c r="E30" s="32"/>
      <c r="F30" s="30" t="s">
        <v>31</v>
      </c>
      <c r="G30" s="32"/>
      <c r="H30" s="32"/>
      <c r="I30" s="39">
        <v>0</v>
      </c>
      <c r="J30" s="32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4.25" customHeight="1">
      <c r="A31" s="31" t="s">
        <v>32</v>
      </c>
      <c r="B31" s="32"/>
      <c r="C31" s="32"/>
      <c r="D31" s="36"/>
      <c r="E31" s="32"/>
      <c r="F31" s="30" t="s">
        <v>68</v>
      </c>
      <c r="G31" s="32"/>
      <c r="H31" s="32"/>
      <c r="I31" s="49">
        <f>I28+I29+I30</f>
        <v>0</v>
      </c>
      <c r="J31" s="32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4.25" customHeight="1">
      <c r="A32" s="30" t="s">
        <v>64</v>
      </c>
      <c r="B32" s="32"/>
      <c r="C32" s="32"/>
      <c r="D32" s="40">
        <v>0</v>
      </c>
      <c r="E32" s="32"/>
      <c r="F32" s="30" t="s">
        <v>69</v>
      </c>
      <c r="G32" s="32"/>
      <c r="H32" s="32"/>
      <c r="I32" s="41">
        <v>0</v>
      </c>
      <c r="J32" s="32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4.25" customHeight="1">
      <c r="A33" s="30" t="s">
        <v>36</v>
      </c>
      <c r="B33" s="32"/>
      <c r="C33" s="32"/>
      <c r="D33" s="40">
        <v>0</v>
      </c>
      <c r="E33" s="32"/>
      <c r="F33" s="30" t="s">
        <v>37</v>
      </c>
      <c r="G33" s="32"/>
      <c r="H33" s="32"/>
      <c r="I33" s="42"/>
      <c r="J33" s="32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3.5" customHeight="1">
      <c r="A34" s="30" t="s">
        <v>38</v>
      </c>
      <c r="B34" s="32"/>
      <c r="C34" s="32"/>
      <c r="D34" s="40">
        <v>0</v>
      </c>
      <c r="E34" s="32"/>
      <c r="F34" s="30" t="s">
        <v>39</v>
      </c>
      <c r="G34" s="32"/>
      <c r="H34" s="32"/>
      <c r="I34" s="51">
        <f>(D39)</f>
        <v>0</v>
      </c>
      <c r="J34" s="32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4.25" customHeight="1">
      <c r="A35" s="31" t="s">
        <v>40</v>
      </c>
      <c r="B35" s="32"/>
      <c r="C35" s="32"/>
      <c r="D35" s="49">
        <f>(D32+D33+D34)</f>
        <v>0</v>
      </c>
      <c r="E35" s="32"/>
      <c r="F35" s="30" t="s">
        <v>41</v>
      </c>
      <c r="G35" s="32"/>
      <c r="H35" s="32"/>
      <c r="I35" s="32"/>
      <c r="J35" s="32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3.5" customHeight="1">
      <c r="A36" s="30" t="s">
        <v>42</v>
      </c>
      <c r="B36" s="32"/>
      <c r="C36" s="32"/>
      <c r="D36" s="50">
        <f>(D29)</f>
        <v>0</v>
      </c>
      <c r="E36" s="32"/>
      <c r="F36" s="31" t="s">
        <v>43</v>
      </c>
      <c r="G36" s="32"/>
      <c r="H36" s="32"/>
      <c r="I36" s="32"/>
      <c r="J36" s="32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3.5" customHeight="1">
      <c r="A37" s="32"/>
      <c r="B37" s="32"/>
      <c r="C37" s="32"/>
      <c r="D37" s="36"/>
      <c r="E37" s="32"/>
      <c r="F37" s="30" t="s">
        <v>44</v>
      </c>
      <c r="G37" s="32"/>
      <c r="H37" s="32"/>
      <c r="I37" s="32"/>
      <c r="J37" s="32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4.25" customHeight="1">
      <c r="A38" s="30" t="s">
        <v>45</v>
      </c>
      <c r="B38" s="32"/>
      <c r="C38" s="32"/>
      <c r="D38" s="49">
        <f>(D35+D36)</f>
        <v>0</v>
      </c>
      <c r="E38" s="32"/>
      <c r="F38" s="32"/>
      <c r="G38" s="32"/>
      <c r="H38" s="32"/>
      <c r="I38" s="52">
        <f>(I31-I34)</f>
        <v>0</v>
      </c>
      <c r="J38" s="32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4.25" customHeight="1">
      <c r="A39" s="31" t="s">
        <v>66</v>
      </c>
      <c r="B39" s="32"/>
      <c r="C39" s="32"/>
      <c r="D39" s="49">
        <f>(D38*0.43)</f>
        <v>0</v>
      </c>
      <c r="E39" s="32"/>
      <c r="F39" s="30" t="s">
        <v>47</v>
      </c>
      <c r="G39" s="32"/>
      <c r="H39" s="32"/>
      <c r="I39" s="32"/>
      <c r="J39" s="32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4.25" customHeight="1">
      <c r="A40" s="32"/>
      <c r="B40" s="32"/>
      <c r="C40" s="32"/>
      <c r="D40" s="36"/>
      <c r="E40" s="32"/>
      <c r="F40" s="32"/>
      <c r="G40" s="32"/>
      <c r="H40" s="32"/>
      <c r="I40" s="52">
        <f>(I32-I34)</f>
        <v>0</v>
      </c>
      <c r="J40" s="32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.75" customHeight="1">
      <c r="A41" s="30" t="s">
        <v>52</v>
      </c>
      <c r="B41" s="32"/>
      <c r="C41" s="32"/>
      <c r="D41" s="36"/>
      <c r="E41" s="32"/>
      <c r="F41" s="32"/>
      <c r="G41" s="32"/>
      <c r="H41" s="32"/>
      <c r="I41" s="36"/>
      <c r="J41" s="32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.75" customHeight="1">
      <c r="A42" s="30" t="s">
        <v>53</v>
      </c>
      <c r="B42" s="32"/>
      <c r="C42" s="32"/>
      <c r="D42" s="36"/>
      <c r="E42" s="32"/>
      <c r="F42" s="32"/>
      <c r="G42" s="32"/>
      <c r="H42" s="32"/>
      <c r="I42" s="36"/>
      <c r="J42" s="32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.75" customHeight="1">
      <c r="A43" s="30" t="s">
        <v>54</v>
      </c>
      <c r="B43" s="32"/>
      <c r="C43" s="32"/>
      <c r="D43" s="36"/>
      <c r="E43" s="32"/>
      <c r="F43" s="32"/>
      <c r="G43" s="32"/>
      <c r="H43" s="32"/>
      <c r="I43" s="36"/>
      <c r="J43" s="32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.75" customHeight="1">
      <c r="A44" s="30" t="s">
        <v>55</v>
      </c>
      <c r="B44" s="32"/>
      <c r="C44" s="32"/>
      <c r="D44" s="36"/>
      <c r="E44" s="32"/>
      <c r="F44" s="32"/>
      <c r="G44" s="32"/>
      <c r="H44" s="32"/>
      <c r="I44" s="36"/>
      <c r="J44" s="32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.75" customHeight="1">
      <c r="A45" s="32"/>
      <c r="B45" s="32"/>
      <c r="C45" s="32"/>
      <c r="D45" s="36"/>
      <c r="E45" s="32"/>
      <c r="F45" s="32"/>
      <c r="G45" s="32"/>
      <c r="H45" s="32"/>
      <c r="I45" s="32"/>
      <c r="J45" s="32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.75" customHeight="1">
      <c r="A46" s="30" t="s">
        <v>7</v>
      </c>
      <c r="B46" s="66"/>
      <c r="C46" s="56"/>
      <c r="D46" s="56"/>
      <c r="E46" s="57"/>
      <c r="F46" s="33" t="s">
        <v>6</v>
      </c>
      <c r="G46" s="46"/>
      <c r="H46" s="32"/>
      <c r="I46" s="32"/>
      <c r="J46" s="32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.75" customHeight="1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.75" customHeight="1">
      <c r="A48" s="30" t="s">
        <v>56</v>
      </c>
      <c r="B48" s="32"/>
      <c r="C48" s="67"/>
      <c r="D48" s="56"/>
      <c r="E48" s="57"/>
      <c r="F48" s="33" t="s">
        <v>6</v>
      </c>
      <c r="G48" s="46"/>
      <c r="H48" s="32"/>
      <c r="I48" s="32"/>
      <c r="J48" s="32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.75" customHeight="1">
      <c r="A50" s="31" t="s">
        <v>57</v>
      </c>
      <c r="B50" s="64"/>
      <c r="C50" s="60"/>
      <c r="D50" s="60"/>
      <c r="E50" s="60"/>
      <c r="F50" s="60"/>
      <c r="G50" s="60"/>
      <c r="H50" s="60"/>
      <c r="I50" s="60"/>
      <c r="J50" s="32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.75" customHeight="1">
      <c r="A51" s="28"/>
      <c r="B51" s="59"/>
      <c r="C51" s="60"/>
      <c r="D51" s="60"/>
      <c r="E51" s="60"/>
      <c r="F51" s="60"/>
      <c r="G51" s="60"/>
      <c r="H51" s="60"/>
      <c r="I51" s="60"/>
      <c r="J51" s="32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.75" customHeight="1">
      <c r="A52" s="47" t="s">
        <v>58</v>
      </c>
      <c r="B52" s="59"/>
      <c r="C52" s="60"/>
      <c r="D52" s="60"/>
      <c r="E52" s="60"/>
      <c r="F52" s="60"/>
      <c r="G52" s="60"/>
      <c r="H52" s="60"/>
      <c r="I52" s="60"/>
      <c r="J52" s="32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.75" customHeight="1">
      <c r="A53" s="28"/>
      <c r="B53" s="59"/>
      <c r="C53" s="60"/>
      <c r="D53" s="60"/>
      <c r="E53" s="60"/>
      <c r="F53" s="60"/>
      <c r="G53" s="60"/>
      <c r="H53" s="60"/>
      <c r="I53" s="60"/>
      <c r="J53" s="32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.75" customHeight="1">
      <c r="A54" s="28"/>
      <c r="B54" s="59"/>
      <c r="C54" s="60"/>
      <c r="D54" s="60"/>
      <c r="E54" s="60"/>
      <c r="F54" s="60"/>
      <c r="G54" s="60"/>
      <c r="H54" s="60"/>
      <c r="I54" s="60"/>
      <c r="J54" s="32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.75" customHeight="1">
      <c r="A55" s="28"/>
      <c r="B55" s="28"/>
      <c r="C55" s="28"/>
      <c r="D55" s="28"/>
      <c r="E55" s="28"/>
      <c r="F55" s="28"/>
      <c r="G55" s="28"/>
      <c r="H55" s="28"/>
      <c r="I55" s="28"/>
      <c r="J55" s="32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.75" customHeight="1">
      <c r="A56" s="48" t="s">
        <v>59</v>
      </c>
      <c r="B56" s="28"/>
      <c r="C56" s="28"/>
      <c r="D56" s="28"/>
      <c r="E56" s="28"/>
      <c r="F56" s="28"/>
      <c r="G56" s="28"/>
      <c r="H56" s="28"/>
      <c r="I56" s="28"/>
      <c r="J56" s="32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.75" customHeight="1">
      <c r="A57" s="28"/>
      <c r="B57" s="28"/>
      <c r="C57" s="28"/>
      <c r="D57" s="28"/>
      <c r="E57" s="28"/>
      <c r="F57" s="28"/>
      <c r="G57" s="28"/>
      <c r="H57" s="28"/>
      <c r="I57" s="28"/>
      <c r="J57" s="32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.75" customHeight="1">
      <c r="A58" s="48" t="s">
        <v>60</v>
      </c>
      <c r="B58" s="28"/>
      <c r="C58" s="28"/>
      <c r="D58" s="28"/>
      <c r="E58" s="28"/>
      <c r="F58" s="28"/>
      <c r="G58" s="28"/>
      <c r="H58" s="28"/>
      <c r="I58" s="28"/>
      <c r="J58" s="32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.75" customHeight="1">
      <c r="A59" s="28"/>
      <c r="B59" s="28"/>
      <c r="C59" s="28"/>
      <c r="D59" s="28"/>
      <c r="E59" s="28"/>
      <c r="F59" s="28"/>
      <c r="G59" s="28"/>
      <c r="H59" s="32"/>
      <c r="I59" s="32"/>
      <c r="J59" s="32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.75" customHeight="1">
      <c r="A60" s="28"/>
      <c r="B60" s="28"/>
      <c r="C60" s="28"/>
      <c r="D60" s="28"/>
      <c r="E60" s="28"/>
      <c r="F60" s="28"/>
      <c r="G60" s="28"/>
      <c r="H60" s="32"/>
      <c r="I60" s="32"/>
      <c r="J60" s="32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customHeight="1"/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s="29" customFormat="1" ht="15.75" customHeight="1"/>
    <row r="274" s="29" customFormat="1" ht="15.75" customHeight="1"/>
    <row r="275" s="29" customFormat="1" ht="15.75" customHeight="1"/>
    <row r="276" s="29" customFormat="1" ht="15.75" customHeight="1"/>
    <row r="277" s="29" customFormat="1" ht="15.75" customHeight="1"/>
    <row r="278" s="29" customFormat="1" ht="15.75" customHeight="1"/>
    <row r="279" s="29" customFormat="1" ht="15.75" customHeight="1"/>
    <row r="280" s="29" customFormat="1" ht="15.75" customHeight="1"/>
    <row r="281" s="29" customFormat="1" ht="15.75" customHeight="1"/>
    <row r="282" s="29" customFormat="1" ht="15.75" customHeight="1"/>
    <row r="283" s="29" customFormat="1" ht="15.75" customHeight="1"/>
    <row r="284" s="29" customFormat="1" ht="15.75" customHeight="1"/>
    <row r="285" s="29" customFormat="1" ht="15.75" customHeight="1"/>
    <row r="286" s="29" customFormat="1" ht="15.75" customHeight="1"/>
    <row r="287" s="29" customFormat="1" ht="15.75" customHeight="1"/>
    <row r="288" s="29" customFormat="1" ht="15.75" customHeight="1"/>
    <row r="289" s="29" customFormat="1" ht="15.75" customHeight="1"/>
    <row r="290" s="29" customFormat="1" ht="15.75" customHeight="1"/>
    <row r="291" s="29" customFormat="1" ht="15.75" customHeight="1"/>
    <row r="292" s="29" customFormat="1" ht="15.75" customHeight="1"/>
    <row r="293" s="29" customFormat="1" ht="15.75" customHeight="1"/>
    <row r="294" s="29" customFormat="1" ht="15.75" customHeight="1"/>
    <row r="295" s="29" customFormat="1" ht="15.75" customHeight="1"/>
    <row r="296" s="29" customFormat="1" ht="15.75" customHeight="1"/>
    <row r="297" s="29" customFormat="1" ht="15.75" customHeight="1"/>
    <row r="298" s="29" customFormat="1" ht="15.75" customHeight="1"/>
    <row r="299" s="29" customFormat="1" ht="15.75" customHeight="1"/>
    <row r="300" s="29" customFormat="1" ht="15.75" customHeight="1"/>
    <row r="301" s="29" customFormat="1" ht="15.75" customHeight="1"/>
    <row r="302" s="29" customFormat="1" ht="15.75" customHeight="1"/>
    <row r="303" s="29" customFormat="1" ht="15.75" customHeight="1"/>
    <row r="304" s="29" customFormat="1" ht="15.75" customHeight="1"/>
    <row r="305" s="29" customFormat="1" ht="15.75" customHeight="1"/>
    <row r="306" s="29" customFormat="1" ht="15.75" customHeight="1"/>
    <row r="307" s="29" customFormat="1" ht="15.75" customHeight="1"/>
    <row r="308" s="29" customFormat="1" ht="15.75" customHeight="1"/>
    <row r="309" s="29" customFormat="1" ht="15.75" customHeight="1"/>
    <row r="310" s="29" customFormat="1" ht="15.75" customHeight="1"/>
    <row r="311" s="29" customFormat="1" ht="15.75" customHeight="1"/>
    <row r="312" s="29" customFormat="1" ht="15.75" customHeight="1"/>
    <row r="313" s="29" customFormat="1" ht="15.75" customHeight="1"/>
    <row r="314" s="29" customFormat="1" ht="15.75" customHeight="1"/>
    <row r="315" s="29" customFormat="1" ht="15.75" customHeight="1"/>
    <row r="316" s="29" customFormat="1" ht="15.75" customHeight="1"/>
    <row r="317" s="29" customFormat="1" ht="15.75" customHeight="1"/>
    <row r="318" s="29" customFormat="1" ht="15.75" customHeight="1"/>
    <row r="319" s="29" customFormat="1" ht="15.75" customHeight="1"/>
    <row r="320" s="29" customFormat="1" ht="15.75" customHeight="1"/>
    <row r="321" s="29" customFormat="1" ht="15.75" customHeight="1"/>
    <row r="322" s="29" customFormat="1" ht="15.75" customHeight="1"/>
    <row r="323" s="29" customFormat="1" ht="15.75" customHeight="1"/>
    <row r="324" s="29" customFormat="1" ht="15.75" customHeight="1"/>
    <row r="325" s="29" customFormat="1" ht="15.75" customHeight="1"/>
    <row r="326" s="29" customFormat="1" ht="15.75" customHeight="1"/>
    <row r="327" s="29" customFormat="1" ht="15.75" customHeight="1"/>
    <row r="328" s="29" customFormat="1" ht="15.75" customHeight="1"/>
    <row r="329" s="29" customFormat="1" ht="15.75" customHeight="1"/>
    <row r="330" s="29" customFormat="1" ht="15.75" customHeight="1"/>
    <row r="331" s="29" customFormat="1" ht="15.75" customHeight="1"/>
    <row r="332" s="29" customFormat="1" ht="15.75" customHeight="1"/>
    <row r="333" s="29" customFormat="1" ht="15.75" customHeight="1"/>
    <row r="334" s="29" customFormat="1" ht="15.75" customHeight="1"/>
    <row r="335" s="29" customFormat="1" ht="15.75" customHeight="1"/>
    <row r="336" s="29" customFormat="1" ht="15.75" customHeight="1"/>
    <row r="337" s="29" customFormat="1" ht="15.75" customHeight="1"/>
    <row r="338" s="29" customFormat="1" ht="15.75" customHeight="1"/>
    <row r="339" s="29" customFormat="1" ht="15.75" customHeight="1"/>
    <row r="340" s="29" customFormat="1" ht="15.75" customHeight="1"/>
    <row r="341" s="29" customFormat="1" ht="15.75" customHeight="1"/>
    <row r="342" s="29" customFormat="1" ht="15.75" customHeight="1"/>
    <row r="343" s="29" customFormat="1" ht="15.75" customHeight="1"/>
    <row r="344" s="29" customFormat="1" ht="15.75" customHeight="1"/>
    <row r="345" s="29" customFormat="1" ht="15.75" customHeight="1"/>
    <row r="346" s="29" customFormat="1" ht="15.75" customHeight="1"/>
    <row r="347" s="29" customFormat="1" ht="15.75" customHeight="1"/>
    <row r="348" s="29" customFormat="1" ht="15.75" customHeight="1"/>
    <row r="349" s="29" customFormat="1" ht="15.75" customHeight="1"/>
    <row r="350" s="29" customFormat="1" ht="15.75" customHeight="1"/>
    <row r="351" s="29" customFormat="1" ht="15.75" customHeight="1"/>
    <row r="352" s="29" customFormat="1" ht="15.75" customHeight="1"/>
    <row r="353" s="29" customFormat="1" ht="15.75" customHeight="1"/>
    <row r="354" s="29" customFormat="1" ht="15.75" customHeight="1"/>
    <row r="355" s="29" customFormat="1" ht="15.75" customHeight="1"/>
    <row r="356" s="29" customFormat="1" ht="15.75" customHeight="1"/>
    <row r="357" s="29" customFormat="1" ht="15.75" customHeight="1"/>
    <row r="358" s="29" customFormat="1" ht="15.75" customHeight="1"/>
    <row r="359" s="29" customFormat="1" ht="15.75" customHeight="1"/>
    <row r="360" s="29" customFormat="1" ht="15.75" customHeight="1"/>
    <row r="361" s="29" customFormat="1" ht="15.75" customHeight="1"/>
    <row r="362" s="29" customFormat="1" ht="15.75" customHeight="1"/>
    <row r="363" s="29" customFormat="1" ht="15.75" customHeight="1"/>
    <row r="364" s="29" customFormat="1" ht="15.75" customHeight="1"/>
    <row r="365" s="29" customFormat="1" ht="15.75" customHeight="1"/>
    <row r="366" s="29" customFormat="1" ht="15.75" customHeight="1"/>
    <row r="367" s="29" customFormat="1" ht="15.75" customHeight="1"/>
    <row r="368" s="29" customFormat="1" ht="15.75" customHeight="1"/>
    <row r="369" s="29" customFormat="1" ht="15.75" customHeight="1"/>
    <row r="370" s="29" customFormat="1" ht="15.75" customHeight="1"/>
    <row r="371" s="29" customFormat="1" ht="15.75" customHeight="1"/>
    <row r="372" s="29" customFormat="1" ht="15.75" customHeight="1"/>
    <row r="373" s="29" customFormat="1" ht="15.75" customHeight="1"/>
    <row r="374" s="29" customFormat="1" ht="15.75" customHeight="1"/>
    <row r="375" s="29" customFormat="1" ht="15.75" customHeight="1"/>
    <row r="376" s="29" customFormat="1" ht="15.75" customHeight="1"/>
    <row r="377" s="29" customFormat="1" ht="15.75" customHeight="1"/>
    <row r="378" s="29" customFormat="1" ht="15.75" customHeight="1"/>
    <row r="379" s="29" customFormat="1" ht="15.75" customHeight="1"/>
    <row r="380" s="29" customFormat="1" ht="15.75" customHeight="1"/>
    <row r="381" s="29" customFormat="1" ht="15.75" customHeight="1"/>
    <row r="382" s="29" customFormat="1" ht="15.75" customHeight="1"/>
    <row r="383" s="29" customFormat="1" ht="15.75" customHeight="1"/>
    <row r="384" s="29" customFormat="1" ht="15.75" customHeight="1"/>
    <row r="385" s="29" customFormat="1" ht="15.75" customHeight="1"/>
    <row r="386" s="29" customFormat="1" ht="15.75" customHeight="1"/>
    <row r="387" s="29" customFormat="1" ht="15.75" customHeight="1"/>
    <row r="388" s="29" customFormat="1" ht="15.75" customHeight="1"/>
    <row r="389" s="29" customFormat="1" ht="15.75" customHeight="1"/>
    <row r="390" s="29" customFormat="1" ht="15.75" customHeight="1"/>
    <row r="391" s="29" customFormat="1" ht="15.75" customHeight="1"/>
    <row r="392" s="29" customFormat="1" ht="15.75" customHeight="1"/>
    <row r="393" s="29" customFormat="1" ht="15.75" customHeight="1"/>
    <row r="394" s="29" customFormat="1" ht="15.75" customHeight="1"/>
    <row r="395" s="29" customFormat="1" ht="15.75" customHeight="1"/>
    <row r="396" s="29" customFormat="1" ht="15.75" customHeight="1"/>
    <row r="397" s="29" customFormat="1" ht="15.75" customHeight="1"/>
    <row r="398" s="29" customFormat="1" ht="15.75" customHeight="1"/>
    <row r="399" s="29" customFormat="1" ht="15.75" customHeight="1"/>
    <row r="400" s="29" customFormat="1" ht="15.75" customHeight="1"/>
    <row r="401" s="29" customFormat="1" ht="15.75" customHeight="1"/>
    <row r="402" s="29" customFormat="1" ht="15.75" customHeight="1"/>
    <row r="403" s="29" customFormat="1" ht="15.75" customHeight="1"/>
    <row r="404" s="29" customFormat="1" ht="15.75" customHeight="1"/>
    <row r="405" s="29" customFormat="1" ht="15.75" customHeight="1"/>
    <row r="406" s="29" customFormat="1" ht="15.75" customHeight="1"/>
    <row r="407" s="29" customFormat="1" ht="15.75" customHeight="1"/>
    <row r="408" s="29" customFormat="1" ht="15.75" customHeight="1"/>
    <row r="409" s="29" customFormat="1" ht="15.75" customHeight="1"/>
    <row r="410" s="29" customFormat="1" ht="15.75" customHeight="1"/>
    <row r="411" s="29" customFormat="1" ht="15.75" customHeight="1"/>
    <row r="412" s="29" customFormat="1" ht="15.75" customHeight="1"/>
    <row r="413" s="29" customFormat="1" ht="15.75" customHeight="1"/>
    <row r="414" s="29" customFormat="1" ht="15.75" customHeight="1"/>
    <row r="415" s="29" customFormat="1" ht="15.75" customHeight="1"/>
    <row r="416" s="29" customFormat="1" ht="15.75" customHeight="1"/>
    <row r="417" s="29" customFormat="1" ht="15.75" customHeight="1"/>
    <row r="418" s="29" customFormat="1" ht="15.75" customHeight="1"/>
    <row r="419" s="29" customFormat="1" ht="15.75" customHeight="1"/>
    <row r="420" s="29" customFormat="1" ht="15.75" customHeight="1"/>
    <row r="421" s="29" customFormat="1" ht="15.75" customHeight="1"/>
    <row r="422" s="29" customFormat="1" ht="15.75" customHeight="1"/>
    <row r="423" s="29" customFormat="1" ht="15.75" customHeight="1"/>
    <row r="424" s="29" customFormat="1" ht="15.75" customHeight="1"/>
    <row r="425" s="29" customFormat="1" ht="15.75" customHeight="1"/>
    <row r="426" s="29" customFormat="1" ht="15.75" customHeight="1"/>
    <row r="427" s="29" customFormat="1" ht="15.75" customHeight="1"/>
    <row r="428" s="29" customFormat="1" ht="15.75" customHeight="1"/>
    <row r="429" s="29" customFormat="1" ht="15.75" customHeight="1"/>
    <row r="430" s="29" customFormat="1" ht="15.75" customHeight="1"/>
    <row r="431" s="29" customFormat="1" ht="15.75" customHeight="1"/>
    <row r="432" s="29" customFormat="1" ht="15.75" customHeight="1"/>
    <row r="433" s="29" customFormat="1" ht="15.75" customHeight="1"/>
    <row r="434" s="29" customFormat="1" ht="15.75" customHeight="1"/>
    <row r="435" s="29" customFormat="1" ht="15.75" customHeight="1"/>
    <row r="436" s="29" customFormat="1" ht="15.75" customHeight="1"/>
    <row r="437" s="29" customFormat="1" ht="15.75" customHeight="1"/>
    <row r="438" s="29" customFormat="1" ht="15.75" customHeight="1"/>
    <row r="439" s="29" customFormat="1" ht="15.75" customHeight="1"/>
    <row r="440" s="29" customFormat="1" ht="15.75" customHeight="1"/>
    <row r="441" s="29" customFormat="1" ht="15.75" customHeight="1"/>
    <row r="442" s="29" customFormat="1" ht="15.75" customHeight="1"/>
    <row r="443" s="29" customFormat="1" ht="15.75" customHeight="1"/>
    <row r="444" s="29" customFormat="1" ht="15.75" customHeight="1"/>
    <row r="445" s="29" customFormat="1" ht="15.75" customHeight="1"/>
    <row r="446" s="29" customFormat="1" ht="15.75" customHeight="1"/>
    <row r="447" s="29" customFormat="1" ht="15.75" customHeight="1"/>
    <row r="448" s="29" customFormat="1" ht="15.75" customHeight="1"/>
    <row r="449" s="29" customFormat="1" ht="15.75" customHeight="1"/>
    <row r="450" s="29" customFormat="1" ht="15.75" customHeight="1"/>
    <row r="451" s="29" customFormat="1" ht="15.75" customHeight="1"/>
    <row r="452" s="29" customFormat="1" ht="15.75" customHeight="1"/>
    <row r="453" s="29" customFormat="1" ht="15.75" customHeight="1"/>
    <row r="454" s="29" customFormat="1" ht="15.75" customHeight="1"/>
    <row r="455" s="29" customFormat="1" ht="15.75" customHeight="1"/>
    <row r="456" s="29" customFormat="1" ht="15.75" customHeight="1"/>
    <row r="457" s="29" customFormat="1" ht="15.75" customHeight="1"/>
    <row r="458" s="29" customFormat="1" ht="15.75" customHeight="1"/>
    <row r="459" s="29" customFormat="1" ht="15.75" customHeight="1"/>
    <row r="460" s="29" customFormat="1" ht="15.75" customHeight="1"/>
    <row r="461" s="29" customFormat="1" ht="15.75" customHeight="1"/>
    <row r="462" s="29" customFormat="1" ht="15.75" customHeight="1"/>
    <row r="463" s="29" customFormat="1" ht="15.75" customHeight="1"/>
    <row r="464" s="29" customFormat="1" ht="15.75" customHeight="1"/>
    <row r="465" s="29" customFormat="1" ht="15.75" customHeight="1"/>
    <row r="466" s="29" customFormat="1" ht="15.75" customHeight="1"/>
    <row r="467" s="29" customFormat="1" ht="15.75" customHeight="1"/>
    <row r="468" s="29" customFormat="1" ht="15.75" customHeight="1"/>
    <row r="469" s="29" customFormat="1" ht="15.75" customHeight="1"/>
    <row r="470" s="29" customFormat="1" ht="15.75" customHeight="1"/>
    <row r="471" s="29" customFormat="1" ht="15.75" customHeight="1"/>
    <row r="472" s="29" customFormat="1" ht="15.75" customHeight="1"/>
    <row r="473" s="29" customFormat="1" ht="15.75" customHeight="1"/>
    <row r="474" s="29" customFormat="1" ht="15.75" customHeight="1"/>
    <row r="475" s="29" customFormat="1" ht="15.75" customHeight="1"/>
    <row r="476" s="29" customFormat="1" ht="15.75" customHeight="1"/>
    <row r="477" s="29" customFormat="1" ht="15.75" customHeight="1"/>
    <row r="478" s="29" customFormat="1" ht="15.75" customHeight="1"/>
    <row r="479" s="29" customFormat="1" ht="15.75" customHeight="1"/>
    <row r="480" s="29" customFormat="1" ht="15.75" customHeight="1"/>
    <row r="481" s="29" customFormat="1" ht="15.75" customHeight="1"/>
    <row r="482" s="29" customFormat="1" ht="15.75" customHeight="1"/>
    <row r="483" s="29" customFormat="1" ht="15.75" customHeight="1"/>
    <row r="484" s="29" customFormat="1" ht="15.75" customHeight="1"/>
    <row r="485" s="29" customFormat="1" ht="15.75" customHeight="1"/>
    <row r="486" s="29" customFormat="1" ht="15.75" customHeight="1"/>
    <row r="487" s="29" customFormat="1" ht="15.75" customHeight="1"/>
    <row r="488" s="29" customFormat="1" ht="15.75" customHeight="1"/>
    <row r="489" s="29" customFormat="1" ht="15.75" customHeight="1"/>
    <row r="490" s="29" customFormat="1" ht="15.75" customHeight="1"/>
    <row r="491" s="29" customFormat="1" ht="15.75" customHeight="1"/>
    <row r="492" s="29" customFormat="1" ht="15.75" customHeight="1"/>
    <row r="493" s="29" customFormat="1" ht="15.75" customHeight="1"/>
    <row r="494" s="29" customFormat="1" ht="15.75" customHeight="1"/>
    <row r="495" s="29" customFormat="1" ht="15.75" customHeight="1"/>
    <row r="496" s="29" customFormat="1" ht="15.75" customHeight="1"/>
    <row r="497" s="29" customFormat="1" ht="15.75" customHeight="1"/>
    <row r="498" s="29" customFormat="1" ht="15.75" customHeight="1"/>
    <row r="499" s="29" customFormat="1" ht="15.75" customHeight="1"/>
    <row r="500" s="29" customFormat="1" ht="15.75" customHeight="1"/>
    <row r="501" s="29" customFormat="1" ht="15.75" customHeight="1"/>
    <row r="502" s="29" customFormat="1" ht="15.75" customHeight="1"/>
    <row r="503" s="29" customFormat="1" ht="15.75" customHeight="1"/>
    <row r="504" s="29" customFormat="1" ht="15.75" customHeight="1"/>
    <row r="505" s="29" customFormat="1" ht="15.75" customHeight="1"/>
    <row r="506" s="29" customFormat="1" ht="15.75" customHeight="1"/>
    <row r="507" s="29" customFormat="1" ht="15.75" customHeight="1"/>
    <row r="508" s="29" customFormat="1" ht="15.75" customHeight="1"/>
    <row r="509" s="29" customFormat="1" ht="15.75" customHeight="1"/>
    <row r="510" s="29" customFormat="1" ht="15.75" customHeight="1"/>
    <row r="511" s="29" customFormat="1" ht="15.75" customHeight="1"/>
    <row r="512" s="29" customFormat="1" ht="15.75" customHeight="1"/>
    <row r="513" s="29" customFormat="1" ht="15.75" customHeight="1"/>
    <row r="514" s="29" customFormat="1" ht="15.75" customHeight="1"/>
    <row r="515" s="29" customFormat="1" ht="15.75" customHeight="1"/>
    <row r="516" s="29" customFormat="1" ht="15.75" customHeight="1"/>
    <row r="517" s="29" customFormat="1" ht="15.75" customHeight="1"/>
    <row r="518" s="29" customFormat="1" ht="15.75" customHeight="1"/>
    <row r="519" s="29" customFormat="1" ht="15.75" customHeight="1"/>
    <row r="520" s="29" customFormat="1" ht="15.75" customHeight="1"/>
    <row r="521" s="29" customFormat="1" ht="15.75" customHeight="1"/>
    <row r="522" s="29" customFormat="1" ht="15.75" customHeight="1"/>
    <row r="523" s="29" customFormat="1" ht="15.75" customHeight="1"/>
    <row r="524" s="29" customFormat="1" ht="15.75" customHeight="1"/>
    <row r="525" s="29" customFormat="1" ht="15.75" customHeight="1"/>
    <row r="526" s="29" customFormat="1" ht="15.75" customHeight="1"/>
    <row r="527" s="29" customFormat="1" ht="15.75" customHeight="1"/>
    <row r="528" s="29" customFormat="1" ht="15.75" customHeight="1"/>
    <row r="529" s="29" customFormat="1" ht="15.75" customHeight="1"/>
    <row r="530" s="29" customFormat="1" ht="15.75" customHeight="1"/>
    <row r="531" s="29" customFormat="1" ht="15.75" customHeight="1"/>
    <row r="532" s="29" customFormat="1" ht="15.75" customHeight="1"/>
    <row r="533" s="29" customFormat="1" ht="15.75" customHeight="1"/>
    <row r="534" s="29" customFormat="1" ht="15.75" customHeight="1"/>
    <row r="535" s="29" customFormat="1" ht="15.75" customHeight="1"/>
    <row r="536" s="29" customFormat="1" ht="15.75" customHeight="1"/>
    <row r="537" s="29" customFormat="1" ht="15.75" customHeight="1"/>
    <row r="538" s="29" customFormat="1" ht="15.75" customHeight="1"/>
    <row r="539" s="29" customFormat="1" ht="15.75" customHeight="1"/>
    <row r="540" s="29" customFormat="1" ht="15.75" customHeight="1"/>
    <row r="541" s="29" customFormat="1" ht="15.75" customHeight="1"/>
    <row r="542" s="29" customFormat="1" ht="15.75" customHeight="1"/>
    <row r="543" s="29" customFormat="1" ht="15.75" customHeight="1"/>
    <row r="544" s="29" customFormat="1" ht="15.75" customHeight="1"/>
    <row r="545" s="29" customFormat="1" ht="15.75" customHeight="1"/>
    <row r="546" s="29" customFormat="1" ht="15.75" customHeight="1"/>
    <row r="547" s="29" customFormat="1" ht="15.75" customHeight="1"/>
    <row r="548" s="29" customFormat="1" ht="15.75" customHeight="1"/>
    <row r="549" s="29" customFormat="1" ht="15.75" customHeight="1"/>
    <row r="550" s="29" customFormat="1" ht="15.75" customHeight="1"/>
    <row r="551" s="29" customFormat="1" ht="15.75" customHeight="1"/>
    <row r="552" s="29" customFormat="1" ht="15.75" customHeight="1"/>
    <row r="553" s="29" customFormat="1" ht="15.75" customHeight="1"/>
    <row r="554" s="29" customFormat="1" ht="15.75" customHeight="1"/>
    <row r="555" s="29" customFormat="1" ht="15.75" customHeight="1"/>
    <row r="556" s="29" customFormat="1" ht="15.75" customHeight="1"/>
    <row r="557" s="29" customFormat="1" ht="15.75" customHeight="1"/>
    <row r="558" s="29" customFormat="1" ht="15.75" customHeight="1"/>
    <row r="559" s="29" customFormat="1" ht="15.75" customHeight="1"/>
    <row r="560" s="29" customFormat="1" ht="15.75" customHeight="1"/>
    <row r="561" s="29" customFormat="1" ht="15.75" customHeight="1"/>
    <row r="562" s="29" customFormat="1" ht="15.75" customHeight="1"/>
    <row r="563" s="29" customFormat="1" ht="15.75" customHeight="1"/>
    <row r="564" s="29" customFormat="1" ht="15.75" customHeight="1"/>
    <row r="565" s="29" customFormat="1" ht="15.75" customHeight="1"/>
    <row r="566" s="29" customFormat="1" ht="15.75" customHeight="1"/>
    <row r="567" s="29" customFormat="1" ht="15.75" customHeight="1"/>
    <row r="568" s="29" customFormat="1" ht="15.75" customHeight="1"/>
    <row r="569" s="29" customFormat="1" ht="15.75" customHeight="1"/>
    <row r="570" s="29" customFormat="1" ht="15.75" customHeight="1"/>
    <row r="571" s="29" customFormat="1" ht="15.75" customHeight="1"/>
    <row r="572" s="29" customFormat="1" ht="15.75" customHeight="1"/>
    <row r="573" s="29" customFormat="1" ht="15.75" customHeight="1"/>
    <row r="574" s="29" customFormat="1" ht="15.75" customHeight="1"/>
    <row r="575" s="29" customFormat="1" ht="15.75" customHeight="1"/>
    <row r="576" s="29" customFormat="1" ht="15.75" customHeight="1"/>
    <row r="577" s="29" customFormat="1" ht="15.75" customHeight="1"/>
    <row r="578" s="29" customFormat="1" ht="15.75" customHeight="1"/>
    <row r="579" s="29" customFormat="1" ht="15.75" customHeight="1"/>
    <row r="580" s="29" customFormat="1" ht="15.75" customHeight="1"/>
    <row r="581" s="29" customFormat="1" ht="15.75" customHeight="1"/>
    <row r="582" s="29" customFormat="1" ht="15.75" customHeight="1"/>
    <row r="583" s="29" customFormat="1" ht="15.75" customHeight="1"/>
    <row r="584" s="29" customFormat="1" ht="15.75" customHeight="1"/>
    <row r="585" s="29" customFormat="1" ht="15.75" customHeight="1"/>
    <row r="586" s="29" customFormat="1" ht="15.75" customHeight="1"/>
    <row r="587" s="29" customFormat="1" ht="15.75" customHeight="1"/>
    <row r="588" s="29" customFormat="1" ht="15.75" customHeight="1"/>
    <row r="589" s="29" customFormat="1" ht="15.75" customHeight="1"/>
    <row r="590" s="29" customFormat="1" ht="15.75" customHeight="1"/>
    <row r="591" s="29" customFormat="1" ht="15.75" customHeight="1"/>
    <row r="592" s="29" customFormat="1" ht="15.75" customHeight="1"/>
    <row r="593" s="29" customFormat="1" ht="15.75" customHeight="1"/>
    <row r="594" s="29" customFormat="1" ht="15.75" customHeight="1"/>
    <row r="595" s="29" customFormat="1" ht="15.75" customHeight="1"/>
    <row r="596" s="29" customFormat="1" ht="15.75" customHeight="1"/>
    <row r="597" s="29" customFormat="1" ht="15.75" customHeight="1"/>
    <row r="598" s="29" customFormat="1" ht="15.75" customHeight="1"/>
    <row r="599" s="29" customFormat="1" ht="15.75" customHeight="1"/>
    <row r="600" s="29" customFormat="1" ht="15.75" customHeight="1"/>
    <row r="601" s="29" customFormat="1" ht="15.75" customHeight="1"/>
    <row r="602" s="29" customFormat="1" ht="15.75" customHeight="1"/>
    <row r="603" s="29" customFormat="1" ht="15.75" customHeight="1"/>
    <row r="604" s="29" customFormat="1" ht="15.75" customHeight="1"/>
    <row r="605" s="29" customFormat="1" ht="15.75" customHeight="1"/>
    <row r="606" s="29" customFormat="1" ht="15.75" customHeight="1"/>
    <row r="607" s="29" customFormat="1" ht="15.75" customHeight="1"/>
    <row r="608" s="29" customFormat="1" ht="15.75" customHeight="1"/>
    <row r="609" s="29" customFormat="1" ht="15.75" customHeight="1"/>
    <row r="610" s="29" customFormat="1" ht="15.75" customHeight="1"/>
    <row r="611" s="29" customFormat="1" ht="15.75" customHeight="1"/>
    <row r="612" s="29" customFormat="1" ht="15.75" customHeight="1"/>
    <row r="613" s="29" customFormat="1" ht="15.75" customHeight="1"/>
    <row r="614" s="29" customFormat="1" ht="15.75" customHeight="1"/>
    <row r="615" s="29" customFormat="1" ht="15.75" customHeight="1"/>
    <row r="616" s="29" customFormat="1" ht="15.75" customHeight="1"/>
    <row r="617" s="29" customFormat="1" ht="15.75" customHeight="1"/>
    <row r="618" s="29" customFormat="1" ht="15.75" customHeight="1"/>
    <row r="619" s="29" customFormat="1" ht="15.75" customHeight="1"/>
    <row r="620" s="29" customFormat="1" ht="15.75" customHeight="1"/>
    <row r="621" s="29" customFormat="1" ht="15.75" customHeight="1"/>
    <row r="622" s="29" customFormat="1" ht="15.75" customHeight="1"/>
    <row r="623" s="29" customFormat="1" ht="15.75" customHeight="1"/>
    <row r="624" s="29" customFormat="1" ht="15.75" customHeight="1"/>
    <row r="625" s="29" customFormat="1" ht="15.75" customHeight="1"/>
    <row r="626" s="29" customFormat="1" ht="15.75" customHeight="1"/>
    <row r="627" s="29" customFormat="1" ht="15.75" customHeight="1"/>
    <row r="628" s="29" customFormat="1" ht="15.75" customHeight="1"/>
    <row r="629" s="29" customFormat="1" ht="15.75" customHeight="1"/>
    <row r="630" s="29" customFormat="1" ht="15.75" customHeight="1"/>
    <row r="631" s="29" customFormat="1" ht="15.75" customHeight="1"/>
    <row r="632" s="29" customFormat="1" ht="15.75" customHeight="1"/>
    <row r="633" s="29" customFormat="1" ht="15.75" customHeight="1"/>
    <row r="634" s="29" customFormat="1" ht="15.75" customHeight="1"/>
    <row r="635" s="29" customFormat="1" ht="15.75" customHeight="1"/>
    <row r="636" s="29" customFormat="1" ht="15.75" customHeight="1"/>
    <row r="637" s="29" customFormat="1" ht="15.75" customHeight="1"/>
    <row r="638" s="29" customFormat="1" ht="15.75" customHeight="1"/>
    <row r="639" s="29" customFormat="1" ht="15.75" customHeight="1"/>
    <row r="640" s="29" customFormat="1" ht="15.75" customHeight="1"/>
    <row r="641" s="29" customFormat="1" ht="15.75" customHeight="1"/>
    <row r="642" s="29" customFormat="1" ht="15.75" customHeight="1"/>
    <row r="643" s="29" customFormat="1" ht="15.75" customHeight="1"/>
    <row r="644" s="29" customFormat="1" ht="15.75" customHeight="1"/>
    <row r="645" s="29" customFormat="1" ht="15.75" customHeight="1"/>
    <row r="646" s="29" customFormat="1" ht="15.75" customHeight="1"/>
    <row r="647" s="29" customFormat="1" ht="15.75" customHeight="1"/>
    <row r="648" s="29" customFormat="1" ht="15.75" customHeight="1"/>
    <row r="649" s="29" customFormat="1" ht="15.75" customHeight="1"/>
    <row r="650" s="29" customFormat="1" ht="15.75" customHeight="1"/>
    <row r="651" s="29" customFormat="1" ht="15.75" customHeight="1"/>
    <row r="652" s="29" customFormat="1" ht="15.75" customHeight="1"/>
    <row r="653" s="29" customFormat="1" ht="15.75" customHeight="1"/>
    <row r="654" s="29" customFormat="1" ht="15.75" customHeight="1"/>
    <row r="655" s="29" customFormat="1" ht="15.75" customHeight="1"/>
    <row r="656" s="29" customFormat="1" ht="15.75" customHeight="1"/>
    <row r="657" s="29" customFormat="1" ht="15.75" customHeight="1"/>
    <row r="658" s="29" customFormat="1" ht="15.75" customHeight="1"/>
    <row r="659" s="29" customFormat="1" ht="15.75" customHeight="1"/>
    <row r="660" s="29" customFormat="1" ht="15.75" customHeight="1"/>
    <row r="661" s="29" customFormat="1" ht="15.75" customHeight="1"/>
    <row r="662" s="29" customFormat="1" ht="15.75" customHeight="1"/>
    <row r="663" s="29" customFormat="1" ht="15.75" customHeight="1"/>
    <row r="664" s="29" customFormat="1" ht="15.75" customHeight="1"/>
    <row r="665" s="29" customFormat="1" ht="15.75" customHeight="1"/>
    <row r="666" s="29" customFormat="1" ht="15.75" customHeight="1"/>
    <row r="667" s="29" customFormat="1" ht="15.75" customHeight="1"/>
    <row r="668" s="29" customFormat="1" ht="15.75" customHeight="1"/>
    <row r="669" s="29" customFormat="1" ht="15.75" customHeight="1"/>
    <row r="670" s="29" customFormat="1" ht="15.75" customHeight="1"/>
    <row r="671" s="29" customFormat="1" ht="15.75" customHeight="1"/>
    <row r="672" s="29" customFormat="1" ht="15.75" customHeight="1"/>
    <row r="673" s="29" customFormat="1" ht="15.75" customHeight="1"/>
    <row r="674" s="29" customFormat="1" ht="15.75" customHeight="1"/>
    <row r="675" s="29" customFormat="1" ht="15.75" customHeight="1"/>
    <row r="676" s="29" customFormat="1" ht="15.75" customHeight="1"/>
    <row r="677" s="29" customFormat="1" ht="15.75" customHeight="1"/>
    <row r="678" s="29" customFormat="1" ht="15.75" customHeight="1"/>
    <row r="679" s="29" customFormat="1" ht="15.75" customHeight="1"/>
    <row r="680" s="29" customFormat="1" ht="15.75" customHeight="1"/>
    <row r="681" s="29" customFormat="1" ht="15.75" customHeight="1"/>
    <row r="682" s="29" customFormat="1" ht="15.75" customHeight="1"/>
    <row r="683" s="29" customFormat="1" ht="15.75" customHeight="1"/>
    <row r="684" s="29" customFormat="1" ht="15.75" customHeight="1"/>
    <row r="685" s="29" customFormat="1" ht="15.75" customHeight="1"/>
    <row r="686" s="29" customFormat="1" ht="15.75" customHeight="1"/>
    <row r="687" s="29" customFormat="1" ht="15.75" customHeight="1"/>
    <row r="688" s="29" customFormat="1" ht="15.75" customHeight="1"/>
    <row r="689" s="29" customFormat="1" ht="15.75" customHeight="1"/>
    <row r="690" s="29" customFormat="1" ht="15.75" customHeight="1"/>
    <row r="691" s="29" customFormat="1" ht="15.75" customHeight="1"/>
    <row r="692" s="29" customFormat="1" ht="15.75" customHeight="1"/>
    <row r="693" s="29" customFormat="1" ht="15.75" customHeight="1"/>
    <row r="694" s="29" customFormat="1" ht="15.75" customHeight="1"/>
    <row r="695" s="29" customFormat="1" ht="15.75" customHeight="1"/>
    <row r="696" s="29" customFormat="1" ht="15.75" customHeight="1"/>
    <row r="697" s="29" customFormat="1" ht="15.75" customHeight="1"/>
    <row r="698" s="29" customFormat="1" ht="15.75" customHeight="1"/>
    <row r="699" s="29" customFormat="1" ht="15.75" customHeight="1"/>
    <row r="700" s="29" customFormat="1" ht="15.75" customHeight="1"/>
    <row r="701" s="29" customFormat="1" ht="15.75" customHeight="1"/>
    <row r="702" s="29" customFormat="1" ht="15.75" customHeight="1"/>
    <row r="703" s="29" customFormat="1" ht="15.75" customHeight="1"/>
    <row r="704" s="29" customFormat="1" ht="15.75" customHeight="1"/>
    <row r="705" s="29" customFormat="1" ht="15.75" customHeight="1"/>
    <row r="706" s="29" customFormat="1" ht="15.75" customHeight="1"/>
    <row r="707" s="29" customFormat="1" ht="15.75" customHeight="1"/>
    <row r="708" s="29" customFormat="1" ht="15.75" customHeight="1"/>
    <row r="709" s="29" customFormat="1" ht="15.75" customHeight="1"/>
    <row r="710" s="29" customFormat="1" ht="15.75" customHeight="1"/>
    <row r="711" s="29" customFormat="1" ht="15.75" customHeight="1"/>
    <row r="712" s="29" customFormat="1" ht="15.75" customHeight="1"/>
    <row r="713" s="29" customFormat="1" ht="15.75" customHeight="1"/>
    <row r="714" s="29" customFormat="1" ht="15.75" customHeight="1"/>
    <row r="715" s="29" customFormat="1" ht="15.75" customHeight="1"/>
    <row r="716" s="29" customFormat="1" ht="15.75" customHeight="1"/>
    <row r="717" s="29" customFormat="1" ht="15.75" customHeight="1"/>
    <row r="718" s="29" customFormat="1" ht="15.75" customHeight="1"/>
    <row r="719" s="29" customFormat="1" ht="15.75" customHeight="1"/>
    <row r="720" s="29" customFormat="1" ht="15.75" customHeight="1"/>
    <row r="721" s="29" customFormat="1" ht="15.75" customHeight="1"/>
    <row r="722" s="29" customFormat="1" ht="15.75" customHeight="1"/>
    <row r="723" s="29" customFormat="1" ht="15.75" customHeight="1"/>
    <row r="724" s="29" customFormat="1" ht="15.75" customHeight="1"/>
    <row r="725" s="29" customFormat="1" ht="15.75" customHeight="1"/>
    <row r="726" s="29" customFormat="1" ht="15.75" customHeight="1"/>
    <row r="727" s="29" customFormat="1" ht="15.75" customHeight="1"/>
    <row r="728" s="29" customFormat="1" ht="15.75" customHeight="1"/>
    <row r="729" s="29" customFormat="1" ht="15.75" customHeight="1"/>
    <row r="730" s="29" customFormat="1" ht="15.75" customHeight="1"/>
    <row r="731" s="29" customFormat="1" ht="15.75" customHeight="1"/>
    <row r="732" s="29" customFormat="1" ht="15.75" customHeight="1"/>
    <row r="733" s="29" customFormat="1" ht="15.75" customHeight="1"/>
    <row r="734" s="29" customFormat="1" ht="15.75" customHeight="1"/>
    <row r="735" s="29" customFormat="1" ht="15.75" customHeight="1"/>
    <row r="736" s="29" customFormat="1" ht="15.75" customHeight="1"/>
    <row r="737" s="29" customFormat="1" ht="15.75" customHeight="1"/>
    <row r="738" s="29" customFormat="1" ht="15.75" customHeight="1"/>
    <row r="739" s="29" customFormat="1" ht="15.75" customHeight="1"/>
    <row r="740" s="29" customFormat="1" ht="15.75" customHeight="1"/>
    <row r="741" s="29" customFormat="1" ht="15.75" customHeight="1"/>
    <row r="742" s="29" customFormat="1" ht="15.75" customHeight="1"/>
    <row r="743" s="29" customFormat="1" ht="15.75" customHeight="1"/>
    <row r="744" s="29" customFormat="1" ht="15.75" customHeight="1"/>
    <row r="745" s="29" customFormat="1" ht="15.75" customHeight="1"/>
    <row r="746" s="29" customFormat="1" ht="15.75" customHeight="1"/>
    <row r="747" s="29" customFormat="1" ht="15.75" customHeight="1"/>
    <row r="748" s="29" customFormat="1" ht="15.75" customHeight="1"/>
    <row r="749" s="29" customFormat="1" ht="15.75" customHeight="1"/>
    <row r="750" s="29" customFormat="1" ht="15.75" customHeight="1"/>
    <row r="751" s="29" customFormat="1" ht="15.75" customHeight="1"/>
    <row r="752" s="29" customFormat="1" ht="15.75" customHeight="1"/>
    <row r="753" s="29" customFormat="1" ht="15.75" customHeight="1"/>
    <row r="754" s="29" customFormat="1" ht="15.75" customHeight="1"/>
    <row r="755" s="29" customFormat="1" ht="15.75" customHeight="1"/>
    <row r="756" s="29" customFormat="1" ht="15.75" customHeight="1"/>
    <row r="757" s="29" customFormat="1" ht="15.75" customHeight="1"/>
    <row r="758" s="29" customFormat="1" ht="15.75" customHeight="1"/>
    <row r="759" s="29" customFormat="1" ht="15.75" customHeight="1"/>
    <row r="760" s="29" customFormat="1" ht="15.75" customHeight="1"/>
    <row r="761" s="29" customFormat="1" ht="15.75" customHeight="1"/>
    <row r="762" s="29" customFormat="1" ht="15.75" customHeight="1"/>
    <row r="763" s="29" customFormat="1" ht="15.75" customHeight="1"/>
    <row r="764" s="29" customFormat="1" ht="15.75" customHeight="1"/>
    <row r="765" s="29" customFormat="1" ht="15.75" customHeight="1"/>
    <row r="766" s="29" customFormat="1" ht="15.75" customHeight="1"/>
    <row r="767" s="29" customFormat="1" ht="15.75" customHeight="1"/>
    <row r="768" s="29" customFormat="1" ht="15.75" customHeight="1"/>
    <row r="769" s="29" customFormat="1" ht="15.75" customHeight="1"/>
    <row r="770" s="29" customFormat="1" ht="15.75" customHeight="1"/>
    <row r="771" s="29" customFormat="1" ht="15.75" customHeight="1"/>
    <row r="772" s="29" customFormat="1" ht="15.75" customHeight="1"/>
    <row r="773" s="29" customFormat="1" ht="15.75" customHeight="1"/>
    <row r="774" s="29" customFormat="1" ht="15.75" customHeight="1"/>
    <row r="775" s="29" customFormat="1" ht="15.75" customHeight="1"/>
    <row r="776" s="29" customFormat="1" ht="15.75" customHeight="1"/>
    <row r="777" s="29" customFormat="1" ht="15.75" customHeight="1"/>
    <row r="778" s="29" customFormat="1" ht="15.75" customHeight="1"/>
    <row r="779" s="29" customFormat="1" ht="15.75" customHeight="1"/>
    <row r="780" s="29" customFormat="1" ht="15.75" customHeight="1"/>
    <row r="781" s="29" customFormat="1" ht="15.75" customHeight="1"/>
    <row r="782" s="29" customFormat="1" ht="15.75" customHeight="1"/>
    <row r="783" s="29" customFormat="1" ht="15.75" customHeight="1"/>
    <row r="784" s="29" customFormat="1" ht="15.75" customHeight="1"/>
    <row r="785" s="29" customFormat="1" ht="15.75" customHeight="1"/>
    <row r="786" s="29" customFormat="1" ht="15.75" customHeight="1"/>
    <row r="787" s="29" customFormat="1" ht="15.75" customHeight="1"/>
    <row r="788" s="29" customFormat="1" ht="15.75" customHeight="1"/>
    <row r="789" s="29" customFormat="1" ht="15.75" customHeight="1"/>
    <row r="790" s="29" customFormat="1" ht="15.75" customHeight="1"/>
    <row r="791" s="29" customFormat="1" ht="15.75" customHeight="1"/>
    <row r="792" s="29" customFormat="1" ht="15.75" customHeight="1"/>
    <row r="793" s="29" customFormat="1" ht="15.75" customHeight="1"/>
    <row r="794" s="29" customFormat="1" ht="15.75" customHeight="1"/>
    <row r="795" s="29" customFormat="1" ht="15.75" customHeight="1"/>
    <row r="796" s="29" customFormat="1" ht="15.75" customHeight="1"/>
    <row r="797" s="29" customFormat="1" ht="15.75" customHeight="1"/>
    <row r="798" s="29" customFormat="1" ht="15.75" customHeight="1"/>
    <row r="799" s="29" customFormat="1" ht="15.75" customHeight="1"/>
    <row r="800" s="29" customFormat="1" ht="15.75" customHeight="1"/>
    <row r="801" s="29" customFormat="1" ht="15.75" customHeight="1"/>
    <row r="802" s="29" customFormat="1" ht="15.75" customHeight="1"/>
    <row r="803" s="29" customFormat="1" ht="15.75" customHeight="1"/>
    <row r="804" s="29" customFormat="1" ht="15.75" customHeight="1"/>
    <row r="805" s="29" customFormat="1" ht="15.75" customHeight="1"/>
    <row r="806" s="29" customFormat="1" ht="15.75" customHeight="1"/>
    <row r="807" s="29" customFormat="1" ht="15.75" customHeight="1"/>
    <row r="808" s="29" customFormat="1" ht="15.75" customHeight="1"/>
    <row r="809" s="29" customFormat="1" ht="15.75" customHeight="1"/>
    <row r="810" s="29" customFormat="1" ht="15.75" customHeight="1"/>
    <row r="811" s="29" customFormat="1" ht="15.75" customHeight="1"/>
    <row r="812" s="29" customFormat="1" ht="15.75" customHeight="1"/>
    <row r="813" s="29" customFormat="1" ht="15.75" customHeight="1"/>
    <row r="814" s="29" customFormat="1" ht="15.75" customHeight="1"/>
    <row r="815" s="29" customFormat="1" ht="15.75" customHeight="1"/>
    <row r="816" s="29" customFormat="1" ht="15.75" customHeight="1"/>
    <row r="817" s="29" customFormat="1" ht="15.75" customHeight="1"/>
    <row r="818" s="29" customFormat="1" ht="15.75" customHeight="1"/>
    <row r="819" s="29" customFormat="1" ht="15.75" customHeight="1"/>
    <row r="820" s="29" customFormat="1" ht="15.75" customHeight="1"/>
    <row r="821" s="29" customFormat="1" ht="15.75" customHeight="1"/>
    <row r="822" s="29" customFormat="1" ht="15.75" customHeight="1"/>
    <row r="823" s="29" customFormat="1" ht="15.75" customHeight="1"/>
    <row r="824" s="29" customFormat="1" ht="15.75" customHeight="1"/>
    <row r="825" s="29" customFormat="1" ht="15.75" customHeight="1"/>
    <row r="826" s="29" customFormat="1" ht="15.75" customHeight="1"/>
    <row r="827" s="29" customFormat="1" ht="15.75" customHeight="1"/>
    <row r="828" s="29" customFormat="1" ht="15.75" customHeight="1"/>
    <row r="829" s="29" customFormat="1" ht="15.75" customHeight="1"/>
    <row r="830" s="29" customFormat="1" ht="15.75" customHeight="1"/>
    <row r="831" s="29" customFormat="1" ht="15.75" customHeight="1"/>
    <row r="832" s="29" customFormat="1" ht="15.75" customHeight="1"/>
    <row r="833" s="29" customFormat="1" ht="15.75" customHeight="1"/>
    <row r="834" s="29" customFormat="1" ht="15.75" customHeight="1"/>
    <row r="835" s="29" customFormat="1" ht="15.75" customHeight="1"/>
    <row r="836" s="29" customFormat="1" ht="15.75" customHeight="1"/>
    <row r="837" s="29" customFormat="1" ht="15.75" customHeight="1"/>
    <row r="838" s="29" customFormat="1" ht="15.75" customHeight="1"/>
    <row r="839" s="29" customFormat="1" ht="15.75" customHeight="1"/>
    <row r="840" s="29" customFormat="1" ht="15.75" customHeight="1"/>
    <row r="841" s="29" customFormat="1" ht="15.75" customHeight="1"/>
    <row r="842" s="29" customFormat="1" ht="15.75" customHeight="1"/>
    <row r="843" s="29" customFormat="1" ht="15.75" customHeight="1"/>
    <row r="844" s="29" customFormat="1" ht="15.75" customHeight="1"/>
    <row r="845" s="29" customFormat="1" ht="15.75" customHeight="1"/>
    <row r="846" s="29" customFormat="1" ht="15.75" customHeight="1"/>
    <row r="847" s="29" customFormat="1" ht="15.75" customHeight="1"/>
    <row r="848" s="29" customFormat="1" ht="15.75" customHeight="1"/>
    <row r="849" s="29" customFormat="1" ht="15.75" customHeight="1"/>
    <row r="850" s="29" customFormat="1" ht="15.75" customHeight="1"/>
    <row r="851" s="29" customFormat="1" ht="15.75" customHeight="1"/>
    <row r="852" s="29" customFormat="1" ht="15.75" customHeight="1"/>
    <row r="853" s="29" customFormat="1" ht="15.75" customHeight="1"/>
    <row r="854" s="29" customFormat="1" ht="15.75" customHeight="1"/>
    <row r="855" s="29" customFormat="1" ht="15.75" customHeight="1"/>
    <row r="856" s="29" customFormat="1" ht="15.75" customHeight="1"/>
    <row r="857" s="29" customFormat="1" ht="15.75" customHeight="1"/>
    <row r="858" s="29" customFormat="1" ht="15.75" customHeight="1"/>
    <row r="859" s="29" customFormat="1" ht="15.75" customHeight="1"/>
    <row r="860" s="29" customFormat="1" ht="15.75" customHeight="1"/>
    <row r="861" s="29" customFormat="1" ht="15.75" customHeight="1"/>
    <row r="862" s="29" customFormat="1" ht="15.75" customHeight="1"/>
    <row r="863" s="29" customFormat="1" ht="15.75" customHeight="1"/>
    <row r="864" s="29" customFormat="1" ht="15.75" customHeight="1"/>
    <row r="865" s="29" customFormat="1" ht="15.75" customHeight="1"/>
    <row r="866" s="29" customFormat="1" ht="15.75" customHeight="1"/>
    <row r="867" s="29" customFormat="1" ht="15.75" customHeight="1"/>
    <row r="868" s="29" customFormat="1" ht="15.75" customHeight="1"/>
    <row r="869" s="29" customFormat="1" ht="15.75" customHeight="1"/>
    <row r="870" s="29" customFormat="1" ht="15.75" customHeight="1"/>
    <row r="871" s="29" customFormat="1" ht="15.75" customHeight="1"/>
    <row r="872" s="29" customFormat="1" ht="15.75" customHeight="1"/>
    <row r="873" s="29" customFormat="1" ht="15.75" customHeight="1"/>
    <row r="874" s="29" customFormat="1" ht="15.75" customHeight="1"/>
    <row r="875" s="29" customFormat="1" ht="15.75" customHeight="1"/>
    <row r="876" s="29" customFormat="1" ht="15.75" customHeight="1"/>
    <row r="877" s="29" customFormat="1" ht="15.75" customHeight="1"/>
    <row r="878" s="29" customFormat="1" ht="15.75" customHeight="1"/>
    <row r="879" s="29" customFormat="1" ht="15.75" customHeight="1"/>
    <row r="880" s="29" customFormat="1" ht="15.75" customHeight="1"/>
    <row r="881" s="29" customFormat="1" ht="15.75" customHeight="1"/>
    <row r="882" s="29" customFormat="1" ht="15.75" customHeight="1"/>
    <row r="883" s="29" customFormat="1" ht="15.75" customHeight="1"/>
    <row r="884" s="29" customFormat="1" ht="15.75" customHeight="1"/>
    <row r="885" s="29" customFormat="1" ht="15.75" customHeight="1"/>
    <row r="886" s="29" customFormat="1" ht="15.75" customHeight="1"/>
    <row r="887" s="29" customFormat="1" ht="15.75" customHeight="1"/>
    <row r="888" s="29" customFormat="1" ht="15.75" customHeight="1"/>
    <row r="889" s="29" customFormat="1" ht="15.75" customHeight="1"/>
    <row r="890" s="29" customFormat="1" ht="15.75" customHeight="1"/>
    <row r="891" s="29" customFormat="1" ht="15.75" customHeight="1"/>
    <row r="892" s="29" customFormat="1" ht="15.75" customHeight="1"/>
    <row r="893" s="29" customFormat="1" ht="15.75" customHeight="1"/>
    <row r="894" s="29" customFormat="1" ht="15.75" customHeight="1"/>
    <row r="895" s="29" customFormat="1" ht="15.75" customHeight="1"/>
    <row r="896" s="29" customFormat="1" ht="15.75" customHeight="1"/>
    <row r="897" s="29" customFormat="1" ht="15.75" customHeight="1"/>
    <row r="898" s="29" customFormat="1" ht="15.75" customHeight="1"/>
    <row r="899" s="29" customFormat="1" ht="15.75" customHeight="1"/>
    <row r="900" s="29" customFormat="1" ht="15.75" customHeight="1"/>
    <row r="901" s="29" customFormat="1" ht="15.75" customHeight="1"/>
    <row r="902" s="29" customFormat="1" ht="15.75" customHeight="1"/>
    <row r="903" s="29" customFormat="1" ht="15.75" customHeight="1"/>
    <row r="904" s="29" customFormat="1" ht="15.75" customHeight="1"/>
    <row r="905" s="29" customFormat="1" ht="15.75" customHeight="1"/>
    <row r="906" s="29" customFormat="1" ht="15.75" customHeight="1"/>
    <row r="907" s="29" customFormat="1" ht="15.75" customHeight="1"/>
    <row r="908" s="29" customFormat="1" ht="15.75" customHeight="1"/>
    <row r="909" s="29" customFormat="1" ht="15.75" customHeight="1"/>
    <row r="910" s="29" customFormat="1" ht="15.75" customHeight="1"/>
    <row r="911" s="29" customFormat="1" ht="15.75" customHeight="1"/>
    <row r="912" s="29" customFormat="1" ht="15.75" customHeight="1"/>
    <row r="913" s="29" customFormat="1" ht="15.75" customHeight="1"/>
    <row r="914" s="29" customFormat="1" ht="15.75" customHeight="1"/>
    <row r="915" s="29" customFormat="1" ht="15.75" customHeight="1"/>
    <row r="916" s="29" customFormat="1" ht="15.75" customHeight="1"/>
    <row r="917" s="29" customFormat="1" ht="15.75" customHeight="1"/>
    <row r="918" s="29" customFormat="1" ht="15.75" customHeight="1"/>
    <row r="919" s="29" customFormat="1" ht="15.75" customHeight="1"/>
    <row r="920" s="29" customFormat="1" ht="15.75" customHeight="1"/>
    <row r="921" s="29" customFormat="1" ht="15.75" customHeight="1"/>
    <row r="922" s="29" customFormat="1" ht="15.75" customHeight="1"/>
    <row r="923" s="29" customFormat="1" ht="15.75" customHeight="1"/>
    <row r="924" s="29" customFormat="1" ht="15.75" customHeight="1"/>
    <row r="925" s="29" customFormat="1" ht="15.75" customHeight="1"/>
    <row r="926" s="29" customFormat="1" ht="15.75" customHeight="1"/>
    <row r="927" s="29" customFormat="1" ht="15.75" customHeight="1"/>
    <row r="928" s="29" customFormat="1" ht="15.75" customHeight="1"/>
    <row r="929" s="29" customFormat="1" ht="15.75" customHeight="1"/>
    <row r="930" s="29" customFormat="1" ht="15.75" customHeight="1"/>
    <row r="931" s="29" customFormat="1" ht="15.75" customHeight="1"/>
    <row r="932" s="29" customFormat="1" ht="15.75" customHeight="1"/>
    <row r="933" s="29" customFormat="1" ht="15.75" customHeight="1"/>
    <row r="934" s="29" customFormat="1" ht="15.75" customHeight="1"/>
    <row r="935" s="29" customFormat="1" ht="15.75" customHeight="1"/>
    <row r="936" s="29" customFormat="1" ht="15.75" customHeight="1"/>
    <row r="937" s="29" customFormat="1" ht="15.75" customHeight="1"/>
    <row r="938" s="29" customFormat="1" ht="15.75" customHeight="1"/>
    <row r="939" s="29" customFormat="1" ht="15.75" customHeight="1"/>
    <row r="940" s="29" customFormat="1" ht="15.75" customHeight="1"/>
    <row r="941" s="29" customFormat="1" ht="15.75" customHeight="1"/>
    <row r="942" s="29" customFormat="1" ht="15.75" customHeight="1"/>
    <row r="943" s="29" customFormat="1" ht="15.75" customHeight="1"/>
    <row r="944" s="29" customFormat="1" ht="15.75" customHeight="1"/>
    <row r="945" s="29" customFormat="1" ht="15.75" customHeight="1"/>
    <row r="946" s="29" customFormat="1" ht="15.75" customHeight="1"/>
    <row r="947" s="29" customFormat="1" ht="15.75" customHeight="1"/>
    <row r="948" s="29" customFormat="1" ht="15.75" customHeight="1"/>
    <row r="949" s="29" customFormat="1" ht="15.75" customHeight="1"/>
    <row r="950" s="29" customFormat="1" ht="15.75" customHeight="1"/>
    <row r="951" s="29" customFormat="1" ht="15.75" customHeight="1"/>
    <row r="952" s="29" customFormat="1" ht="15.75" customHeight="1"/>
    <row r="953" s="29" customFormat="1" ht="15.75" customHeight="1"/>
    <row r="954" s="29" customFormat="1" ht="15.75" customHeight="1"/>
    <row r="955" s="29" customFormat="1" ht="15.75" customHeight="1"/>
    <row r="956" s="29" customFormat="1" ht="15.75" customHeight="1"/>
    <row r="957" s="29" customFormat="1" ht="15.75" customHeight="1"/>
    <row r="958" s="29" customFormat="1" ht="15.75" customHeight="1"/>
    <row r="959" s="29" customFormat="1" ht="15.75" customHeight="1"/>
    <row r="960" s="29" customFormat="1" ht="15.75" customHeight="1"/>
    <row r="961" s="29" customFormat="1" ht="15.75" customHeight="1"/>
    <row r="962" s="29" customFormat="1" ht="15.75" customHeight="1"/>
    <row r="963" s="29" customFormat="1" ht="15.75" customHeight="1"/>
    <row r="964" s="29" customFormat="1" ht="15.75" customHeight="1"/>
    <row r="965" s="29" customFormat="1" ht="15.75" customHeight="1"/>
    <row r="966" s="29" customFormat="1" ht="15.75" customHeight="1"/>
    <row r="967" s="29" customFormat="1" ht="15.75" customHeight="1"/>
    <row r="968" s="29" customFormat="1" ht="15.75" customHeight="1"/>
    <row r="969" s="29" customFormat="1" ht="15.75" customHeight="1"/>
    <row r="970" s="29" customFormat="1" ht="15.75" customHeight="1"/>
    <row r="971" s="29" customFormat="1" ht="15.75" customHeight="1"/>
    <row r="972" s="29" customFormat="1" ht="15.75" customHeight="1"/>
    <row r="973" s="29" customFormat="1" ht="15.75" customHeight="1"/>
    <row r="974" s="29" customFormat="1" ht="15.75" customHeight="1"/>
    <row r="975" s="29" customFormat="1" ht="15.75" customHeight="1"/>
    <row r="976" s="29" customFormat="1" ht="15.75" customHeight="1"/>
    <row r="977" s="29" customFormat="1" ht="15.75" customHeight="1"/>
    <row r="978" s="29" customFormat="1" ht="15.75" customHeight="1"/>
    <row r="979" s="29" customFormat="1" ht="15.75" customHeight="1"/>
    <row r="980" s="29" customFormat="1" ht="15.75" customHeight="1"/>
    <row r="981" s="29" customFormat="1" ht="15.75" customHeight="1"/>
    <row r="982" s="29" customFormat="1" ht="15.75" customHeight="1"/>
    <row r="983" s="29" customFormat="1" ht="15.75" customHeight="1"/>
    <row r="984" s="29" customFormat="1" ht="15.75" customHeight="1"/>
    <row r="985" s="29" customFormat="1" ht="15.75" customHeight="1"/>
    <row r="986" s="29" customFormat="1" ht="15.75" customHeight="1"/>
    <row r="987" s="29" customFormat="1" ht="15.75" customHeight="1"/>
    <row r="988" s="29" customFormat="1" ht="15.75" customHeight="1"/>
    <row r="989" s="29" customFormat="1" ht="15.75" customHeight="1"/>
    <row r="990" s="29" customFormat="1" ht="15.75" customHeight="1"/>
    <row r="991" s="29" customFormat="1" ht="15.75" customHeight="1"/>
    <row r="992" s="29" customFormat="1" ht="15.75" customHeight="1"/>
    <row r="993" s="29" customFormat="1" ht="15.75" customHeight="1"/>
    <row r="994" s="29" customFormat="1" ht="15.75" customHeight="1"/>
    <row r="995" s="29" customFormat="1" ht="15.75" customHeight="1"/>
    <row r="996" s="29" customFormat="1" ht="15.75" customHeight="1"/>
    <row r="997" s="29" customFormat="1" ht="15.75" customHeight="1"/>
    <row r="998" s="29" customFormat="1" ht="15.75" customHeight="1"/>
    <row r="999" s="29" customFormat="1" ht="15.75" customHeight="1"/>
    <row r="1000" s="29" customFormat="1" ht="15.75" customHeight="1"/>
  </sheetData>
  <sheetProtection sheet="1" objects="1" scenarios="1"/>
  <mergeCells count="18">
    <mergeCell ref="A4:I4"/>
    <mergeCell ref="A5:I5"/>
    <mergeCell ref="A6:I6"/>
    <mergeCell ref="B10:F10"/>
    <mergeCell ref="B12:F12"/>
    <mergeCell ref="B14:E14"/>
    <mergeCell ref="B16:D16"/>
    <mergeCell ref="B51:I51"/>
    <mergeCell ref="B52:I52"/>
    <mergeCell ref="B53:I53"/>
    <mergeCell ref="B54:I54"/>
    <mergeCell ref="B18:C18"/>
    <mergeCell ref="D20:F20"/>
    <mergeCell ref="B22:D22"/>
    <mergeCell ref="G22:I22"/>
    <mergeCell ref="B46:E46"/>
    <mergeCell ref="C48:E48"/>
    <mergeCell ref="B50:I50"/>
  </mergeCells>
  <dataValidations count="1">
    <dataValidation type="list" allowBlank="1" showErrorMessage="1" sqref="I18 B20" xr:uid="{00000000-0002-0000-0200-000000000000}">
      <formula1>"Yes,No"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abSelected="1" workbookViewId="0">
      <selection activeCell="P18" sqref="P18"/>
    </sheetView>
  </sheetViews>
  <sheetFormatPr defaultColWidth="14.42578125" defaultRowHeight="15" customHeight="1"/>
  <cols>
    <col min="1" max="1" width="10.7109375" customWidth="1"/>
    <col min="2" max="2" width="4.7109375" customWidth="1"/>
    <col min="3" max="3" width="8.5703125" customWidth="1"/>
    <col min="4" max="4" width="8.42578125" customWidth="1"/>
    <col min="5" max="6" width="8.28515625" customWidth="1"/>
    <col min="7" max="7" width="9.140625" customWidth="1"/>
    <col min="8" max="8" width="8.28515625" customWidth="1"/>
    <col min="9" max="9" width="11" customWidth="1"/>
    <col min="10" max="12" width="8.28515625" customWidth="1"/>
    <col min="13" max="15" width="9.7109375" customWidth="1"/>
  </cols>
  <sheetData>
    <row r="1" spans="1:26" ht="12.75" customHeight="1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68" t="s">
        <v>70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70" t="s">
        <v>71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70" t="s">
        <v>72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5" t="s">
        <v>73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54" t="s">
        <v>74</v>
      </c>
      <c r="C10" s="7" t="s">
        <v>75</v>
      </c>
      <c r="D10" s="8" t="s">
        <v>76</v>
      </c>
      <c r="E10" s="9" t="s">
        <v>77</v>
      </c>
      <c r="F10" s="8" t="s">
        <v>76</v>
      </c>
      <c r="G10" s="9" t="s">
        <v>78</v>
      </c>
      <c r="H10" s="8" t="s">
        <v>76</v>
      </c>
      <c r="I10" s="9" t="s">
        <v>79</v>
      </c>
      <c r="J10" s="8" t="s">
        <v>76</v>
      </c>
      <c r="K10" s="9" t="s">
        <v>80</v>
      </c>
      <c r="L10" s="10" t="s">
        <v>76</v>
      </c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1"/>
      <c r="B11" s="6"/>
      <c r="C11" s="12" t="s">
        <v>81</v>
      </c>
      <c r="D11" s="13" t="s">
        <v>75</v>
      </c>
      <c r="E11" s="14" t="s">
        <v>81</v>
      </c>
      <c r="F11" s="13" t="s">
        <v>77</v>
      </c>
      <c r="G11" s="14" t="s">
        <v>81</v>
      </c>
      <c r="H11" s="13" t="s">
        <v>78</v>
      </c>
      <c r="I11" s="14" t="s">
        <v>81</v>
      </c>
      <c r="J11" s="13" t="s">
        <v>79</v>
      </c>
      <c r="K11" s="14" t="s">
        <v>81</v>
      </c>
      <c r="L11" s="15" t="s">
        <v>80</v>
      </c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5" t="s">
        <v>82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6" t="s">
        <v>83</v>
      </c>
      <c r="B13" s="6"/>
      <c r="C13" s="17">
        <v>940</v>
      </c>
      <c r="D13" s="74">
        <f>(C13*0.25)+(C13)</f>
        <v>1175</v>
      </c>
      <c r="E13" s="17">
        <v>946</v>
      </c>
      <c r="F13" s="71">
        <f>(E13*0.25)+(E13)</f>
        <v>1182.5</v>
      </c>
      <c r="G13" s="17">
        <v>1241</v>
      </c>
      <c r="H13" s="71">
        <f>(G13*0.25)+(G13)</f>
        <v>1551.25</v>
      </c>
      <c r="I13" s="17">
        <v>1726</v>
      </c>
      <c r="J13" s="71">
        <f>(I13*0.25)+(I13)</f>
        <v>2157.5</v>
      </c>
      <c r="K13" s="17">
        <v>2082</v>
      </c>
      <c r="L13" s="71">
        <f>(K13*0.25)+(K13)</f>
        <v>2602.5</v>
      </c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5" t="s">
        <v>84</v>
      </c>
      <c r="B14" s="6"/>
      <c r="C14" s="18"/>
      <c r="D14" s="72"/>
      <c r="E14" s="18"/>
      <c r="F14" s="72"/>
      <c r="G14" s="18"/>
      <c r="H14" s="72"/>
      <c r="I14" s="18"/>
      <c r="J14" s="72"/>
      <c r="K14" s="18"/>
      <c r="L14" s="72"/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6" t="s">
        <v>85</v>
      </c>
      <c r="B15" s="6"/>
      <c r="C15" s="17">
        <v>1208</v>
      </c>
      <c r="D15" s="74">
        <f>(C15*0.25)+(C15)</f>
        <v>1510</v>
      </c>
      <c r="E15" s="17">
        <v>1281</v>
      </c>
      <c r="F15" s="71">
        <f>(E15*0.25)+(E15)</f>
        <v>1601.25</v>
      </c>
      <c r="G15" s="17">
        <v>1614</v>
      </c>
      <c r="H15" s="71">
        <f>(G15*0.25)+(G15)</f>
        <v>2017.5</v>
      </c>
      <c r="I15" s="17">
        <v>2163</v>
      </c>
      <c r="J15" s="71">
        <f>(I15*0.25)+(I15)</f>
        <v>2703.75</v>
      </c>
      <c r="K15" s="17">
        <v>2612</v>
      </c>
      <c r="L15" s="71">
        <f>(K15*0.25)+(K15)</f>
        <v>3265</v>
      </c>
      <c r="M15" s="1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5" t="s">
        <v>86</v>
      </c>
      <c r="B16" s="6"/>
      <c r="C16" s="18"/>
      <c r="D16" s="72"/>
      <c r="E16" s="18"/>
      <c r="F16" s="72"/>
      <c r="G16" s="18"/>
      <c r="H16" s="72"/>
      <c r="I16" s="18"/>
      <c r="J16" s="72"/>
      <c r="K16" s="18"/>
      <c r="L16" s="72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6" t="s">
        <v>87</v>
      </c>
      <c r="B17" s="6"/>
      <c r="C17" s="20">
        <v>1257</v>
      </c>
      <c r="D17" s="74">
        <f>(C17*0.25)+(C17)</f>
        <v>1571.25</v>
      </c>
      <c r="E17" s="20">
        <v>1265</v>
      </c>
      <c r="F17" s="71">
        <f>(E17*0.25)+(E17)</f>
        <v>1581.25</v>
      </c>
      <c r="G17" s="20">
        <v>1460</v>
      </c>
      <c r="H17" s="71">
        <f>(G17*0.25)+(G17)</f>
        <v>1825</v>
      </c>
      <c r="I17" s="21">
        <v>2031</v>
      </c>
      <c r="J17" s="71">
        <f>(I17*0.25)+(I17)</f>
        <v>2538.75</v>
      </c>
      <c r="K17" s="20">
        <v>2449</v>
      </c>
      <c r="L17" s="71">
        <f>(K17*0.25)+(K17)</f>
        <v>3061.25</v>
      </c>
      <c r="M17" s="19"/>
      <c r="N17" s="3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" t="s">
        <v>88</v>
      </c>
      <c r="B18" s="6"/>
      <c r="C18" s="18"/>
      <c r="D18" s="73"/>
      <c r="E18" s="18"/>
      <c r="F18" s="73"/>
      <c r="G18" s="18"/>
      <c r="H18" s="73"/>
      <c r="I18" s="18"/>
      <c r="J18" s="73"/>
      <c r="K18" s="18"/>
      <c r="L18" s="73"/>
      <c r="M18" s="19"/>
      <c r="N18" s="3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6" t="s">
        <v>89</v>
      </c>
      <c r="B19" s="6"/>
      <c r="C19" s="17">
        <v>1259</v>
      </c>
      <c r="D19" s="74">
        <f>(C19*0.25)+(C19)</f>
        <v>1573.75</v>
      </c>
      <c r="E19" s="17">
        <v>1456</v>
      </c>
      <c r="F19" s="71">
        <f>(E19*0.25)+(E19)</f>
        <v>1820</v>
      </c>
      <c r="G19" s="17">
        <v>1747</v>
      </c>
      <c r="H19" s="71">
        <f>(G19*0.25)+(G19)</f>
        <v>2183.75</v>
      </c>
      <c r="I19" s="17">
        <v>2333</v>
      </c>
      <c r="J19" s="71">
        <f>(I19*0.25)+(I19)</f>
        <v>2916.25</v>
      </c>
      <c r="K19" s="17">
        <v>2666</v>
      </c>
      <c r="L19" s="71">
        <f>(K19*0.25)+(K19)</f>
        <v>3332.5</v>
      </c>
      <c r="M19" s="19"/>
      <c r="N19" s="3"/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" t="s">
        <v>90</v>
      </c>
      <c r="B20" s="6"/>
      <c r="C20" s="18"/>
      <c r="D20" s="73"/>
      <c r="E20" s="18"/>
      <c r="F20" s="73"/>
      <c r="G20" s="18"/>
      <c r="H20" s="73"/>
      <c r="I20" s="18"/>
      <c r="J20" s="73"/>
      <c r="K20" s="18"/>
      <c r="L20" s="73"/>
      <c r="M20" s="19"/>
      <c r="N20" s="3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6" t="s">
        <v>91</v>
      </c>
      <c r="B21" s="6"/>
      <c r="C21" s="17">
        <v>1210</v>
      </c>
      <c r="D21" s="74">
        <f>(C21*0.25)+(C21)</f>
        <v>1512.5</v>
      </c>
      <c r="E21" s="17">
        <v>1218</v>
      </c>
      <c r="F21" s="71">
        <f>(E21*0.25)+(E21)</f>
        <v>1522.5</v>
      </c>
      <c r="G21" s="17">
        <v>1575</v>
      </c>
      <c r="H21" s="71">
        <f>(G21*0.25)+(G21)</f>
        <v>1968.75</v>
      </c>
      <c r="I21" s="17">
        <v>2072</v>
      </c>
      <c r="J21" s="71">
        <f>(I21*0.25)+(I21)</f>
        <v>2590</v>
      </c>
      <c r="K21" s="17">
        <v>2624</v>
      </c>
      <c r="L21" s="71">
        <f>(K21*0.25)+(K21)</f>
        <v>3280</v>
      </c>
      <c r="M21" s="19"/>
      <c r="N21" s="3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" t="s">
        <v>92</v>
      </c>
      <c r="B22" s="6"/>
      <c r="C22" s="18"/>
      <c r="D22" s="73"/>
      <c r="E22" s="18"/>
      <c r="F22" s="73"/>
      <c r="G22" s="18"/>
      <c r="H22" s="73"/>
      <c r="I22" s="18"/>
      <c r="J22" s="73"/>
      <c r="K22" s="18"/>
      <c r="L22" s="73"/>
      <c r="M22" s="19"/>
      <c r="N22" s="3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6" t="s">
        <v>92</v>
      </c>
      <c r="B23" s="6"/>
      <c r="C23" s="17">
        <v>1771</v>
      </c>
      <c r="D23" s="74">
        <f>(C23*0.25)+(C23)</f>
        <v>2213.75</v>
      </c>
      <c r="E23" s="17">
        <v>1887</v>
      </c>
      <c r="F23" s="71">
        <f>(E23*0.25)+(E23)</f>
        <v>2358.75</v>
      </c>
      <c r="G23" s="17">
        <v>2185</v>
      </c>
      <c r="H23" s="71">
        <f>(G23*0.25)+(G23)</f>
        <v>2731.25</v>
      </c>
      <c r="I23" s="17">
        <v>2958</v>
      </c>
      <c r="J23" s="71">
        <f>(I23*0.25)+(I23)</f>
        <v>3697.5</v>
      </c>
      <c r="K23" s="17">
        <v>3492</v>
      </c>
      <c r="L23" s="71">
        <f>(K23*0.25)+(K23)</f>
        <v>4365</v>
      </c>
      <c r="M23" s="19"/>
      <c r="N23" s="3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5" t="s">
        <v>93</v>
      </c>
      <c r="B24" s="6"/>
      <c r="C24" s="18"/>
      <c r="D24" s="73"/>
      <c r="E24" s="18"/>
      <c r="F24" s="73"/>
      <c r="G24" s="18"/>
      <c r="H24" s="73"/>
      <c r="I24" s="18"/>
      <c r="J24" s="73"/>
      <c r="K24" s="18"/>
      <c r="L24" s="73"/>
      <c r="M24" s="19"/>
      <c r="N24" s="3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6" t="s">
        <v>93</v>
      </c>
      <c r="B25" s="6"/>
      <c r="C25" s="17">
        <v>902</v>
      </c>
      <c r="D25" s="74">
        <f>(C25*0.25)+(C25)</f>
        <v>1127.5</v>
      </c>
      <c r="E25" s="17">
        <v>946</v>
      </c>
      <c r="F25" s="71">
        <f>(E25*0.25)+(E25)</f>
        <v>1182.5</v>
      </c>
      <c r="G25" s="17">
        <v>1241</v>
      </c>
      <c r="H25" s="71">
        <f>(G25*0.25)+(G25)</f>
        <v>1551.25</v>
      </c>
      <c r="I25" s="17">
        <v>1667</v>
      </c>
      <c r="J25" s="71">
        <f>(I25*0.25)+(I25)</f>
        <v>2083.75</v>
      </c>
      <c r="K25" s="17">
        <v>2082</v>
      </c>
      <c r="L25" s="71">
        <f>(K25*0.25)+(K25)</f>
        <v>2602.5</v>
      </c>
      <c r="M25" s="19"/>
      <c r="N25" s="3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6"/>
      <c r="B26" s="6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3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5" t="s">
        <v>94</v>
      </c>
      <c r="B27" s="6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3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75" t="s">
        <v>74</v>
      </c>
      <c r="B28" s="76"/>
      <c r="C28" s="7" t="s">
        <v>75</v>
      </c>
      <c r="D28" s="22" t="s">
        <v>76</v>
      </c>
      <c r="E28" s="9" t="s">
        <v>77</v>
      </c>
      <c r="F28" s="22" t="s">
        <v>76</v>
      </c>
      <c r="G28" s="9" t="s">
        <v>78</v>
      </c>
      <c r="H28" s="22" t="s">
        <v>76</v>
      </c>
      <c r="I28" s="9" t="s">
        <v>79</v>
      </c>
      <c r="J28" s="22" t="s">
        <v>76</v>
      </c>
      <c r="K28" s="9" t="s">
        <v>80</v>
      </c>
      <c r="L28" s="23" t="s">
        <v>76</v>
      </c>
      <c r="M28" s="19"/>
      <c r="N28" s="3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6"/>
      <c r="B29" s="6"/>
      <c r="C29" s="24"/>
      <c r="D29" s="13" t="s">
        <v>75</v>
      </c>
      <c r="E29" s="25"/>
      <c r="F29" s="13" t="s">
        <v>77</v>
      </c>
      <c r="G29" s="25"/>
      <c r="H29" s="13" t="s">
        <v>78</v>
      </c>
      <c r="I29" s="25"/>
      <c r="J29" s="13" t="s">
        <v>79</v>
      </c>
      <c r="K29" s="25"/>
      <c r="L29" s="15" t="s">
        <v>80</v>
      </c>
      <c r="M29" s="19"/>
      <c r="N29" s="3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9"/>
      <c r="N30" s="3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6" t="s">
        <v>95</v>
      </c>
      <c r="B31" s="6"/>
      <c r="C31" s="17">
        <v>867</v>
      </c>
      <c r="D31" s="74">
        <f t="shared" ref="D31:D49" si="0">(C31*0.25)+(C31)</f>
        <v>1083.75</v>
      </c>
      <c r="E31" s="17">
        <v>988</v>
      </c>
      <c r="F31" s="71">
        <f t="shared" ref="F31:F49" si="1">(E31*0.25)+(E31)</f>
        <v>1235</v>
      </c>
      <c r="G31" s="17">
        <v>1186</v>
      </c>
      <c r="H31" s="71">
        <f t="shared" ref="H31:H49" si="2">(G31*0.25)+(G31)</f>
        <v>1482.5</v>
      </c>
      <c r="I31" s="17">
        <v>1466</v>
      </c>
      <c r="J31" s="71">
        <f t="shared" ref="J31:J49" si="3">(I31*0.25)+(I31)</f>
        <v>1832.5</v>
      </c>
      <c r="K31" s="17">
        <v>1635</v>
      </c>
      <c r="L31" s="71">
        <f t="shared" ref="L31:L49" si="4">(K31*0.25)+(K31)</f>
        <v>2043.75</v>
      </c>
      <c r="M31" s="19"/>
      <c r="N31" s="3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6" t="s">
        <v>96</v>
      </c>
      <c r="B32" s="6"/>
      <c r="C32" s="17">
        <v>771</v>
      </c>
      <c r="D32" s="74">
        <f t="shared" si="0"/>
        <v>963.75</v>
      </c>
      <c r="E32" s="17">
        <v>983</v>
      </c>
      <c r="F32" s="71">
        <f t="shared" si="1"/>
        <v>1228.75</v>
      </c>
      <c r="G32" s="17">
        <v>1118</v>
      </c>
      <c r="H32" s="71">
        <f t="shared" si="2"/>
        <v>1397.5</v>
      </c>
      <c r="I32" s="17">
        <v>1555</v>
      </c>
      <c r="J32" s="71">
        <f t="shared" si="3"/>
        <v>1943.75</v>
      </c>
      <c r="K32" s="17">
        <v>1875</v>
      </c>
      <c r="L32" s="71">
        <f t="shared" si="4"/>
        <v>2343.75</v>
      </c>
      <c r="M32" s="19"/>
      <c r="N32" s="3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6" t="s">
        <v>97</v>
      </c>
      <c r="B33" s="6"/>
      <c r="C33" s="17">
        <v>761</v>
      </c>
      <c r="D33" s="74">
        <f t="shared" si="0"/>
        <v>951.25</v>
      </c>
      <c r="E33" s="17">
        <v>857</v>
      </c>
      <c r="F33" s="71">
        <f t="shared" si="1"/>
        <v>1071.25</v>
      </c>
      <c r="G33" s="17">
        <v>1041</v>
      </c>
      <c r="H33" s="71">
        <f t="shared" si="2"/>
        <v>1301.25</v>
      </c>
      <c r="I33" s="17">
        <v>1323</v>
      </c>
      <c r="J33" s="71">
        <f t="shared" si="3"/>
        <v>1653.75</v>
      </c>
      <c r="K33" s="17">
        <v>1628</v>
      </c>
      <c r="L33" s="71">
        <f t="shared" si="4"/>
        <v>2035</v>
      </c>
      <c r="M33" s="19"/>
      <c r="N33" s="3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6" t="s">
        <v>98</v>
      </c>
      <c r="B34" s="6"/>
      <c r="C34" s="17">
        <v>843</v>
      </c>
      <c r="D34" s="74">
        <f t="shared" si="0"/>
        <v>1053.75</v>
      </c>
      <c r="E34" s="17">
        <v>960</v>
      </c>
      <c r="F34" s="71">
        <f t="shared" si="1"/>
        <v>1200</v>
      </c>
      <c r="G34" s="17">
        <v>1153</v>
      </c>
      <c r="H34" s="71">
        <f t="shared" si="2"/>
        <v>1441.25</v>
      </c>
      <c r="I34" s="17">
        <v>1569</v>
      </c>
      <c r="J34" s="71">
        <f t="shared" si="3"/>
        <v>1961.25</v>
      </c>
      <c r="K34" s="17">
        <v>1934</v>
      </c>
      <c r="L34" s="71">
        <f t="shared" si="4"/>
        <v>2417.5</v>
      </c>
      <c r="M34" s="19"/>
      <c r="N34" s="3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6" t="s">
        <v>99</v>
      </c>
      <c r="B35" s="6"/>
      <c r="C35" s="17">
        <v>825</v>
      </c>
      <c r="D35" s="74">
        <f t="shared" si="0"/>
        <v>1031.25</v>
      </c>
      <c r="E35" s="17">
        <v>940</v>
      </c>
      <c r="F35" s="71">
        <f t="shared" si="1"/>
        <v>1175</v>
      </c>
      <c r="G35" s="17">
        <v>1129</v>
      </c>
      <c r="H35" s="71">
        <f t="shared" si="2"/>
        <v>1411.25</v>
      </c>
      <c r="I35" s="17">
        <v>1481</v>
      </c>
      <c r="J35" s="71">
        <f t="shared" si="3"/>
        <v>1851.25</v>
      </c>
      <c r="K35" s="17">
        <v>1571</v>
      </c>
      <c r="L35" s="71">
        <f t="shared" si="4"/>
        <v>1963.75</v>
      </c>
      <c r="M35" s="19"/>
      <c r="N35" s="3"/>
      <c r="O35" s="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6" t="s">
        <v>100</v>
      </c>
      <c r="B36" s="6"/>
      <c r="C36" s="17">
        <v>711</v>
      </c>
      <c r="D36" s="74">
        <f t="shared" si="0"/>
        <v>888.75</v>
      </c>
      <c r="E36" s="17">
        <v>888</v>
      </c>
      <c r="F36" s="71">
        <f t="shared" si="1"/>
        <v>1110</v>
      </c>
      <c r="G36" s="17">
        <v>973</v>
      </c>
      <c r="H36" s="71">
        <f t="shared" si="2"/>
        <v>1216.25</v>
      </c>
      <c r="I36" s="17">
        <v>1310</v>
      </c>
      <c r="J36" s="71">
        <f t="shared" si="3"/>
        <v>1637.5</v>
      </c>
      <c r="K36" s="17">
        <v>1632</v>
      </c>
      <c r="L36" s="71">
        <f t="shared" si="4"/>
        <v>2040</v>
      </c>
      <c r="M36" s="19"/>
      <c r="N36" s="3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6" t="s">
        <v>101</v>
      </c>
      <c r="B37" s="6"/>
      <c r="C37" s="17">
        <v>719</v>
      </c>
      <c r="D37" s="74">
        <f t="shared" si="0"/>
        <v>898.75</v>
      </c>
      <c r="E37" s="17">
        <v>898</v>
      </c>
      <c r="F37" s="71">
        <f t="shared" si="1"/>
        <v>1122.5</v>
      </c>
      <c r="G37" s="17">
        <v>984</v>
      </c>
      <c r="H37" s="71">
        <f t="shared" si="2"/>
        <v>1230</v>
      </c>
      <c r="I37" s="17">
        <v>1211</v>
      </c>
      <c r="J37" s="71">
        <f t="shared" si="3"/>
        <v>1513.75</v>
      </c>
      <c r="K37" s="17">
        <v>1651</v>
      </c>
      <c r="L37" s="71">
        <f t="shared" si="4"/>
        <v>2063.75</v>
      </c>
      <c r="M37" s="19"/>
      <c r="N37" s="3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6" t="s">
        <v>102</v>
      </c>
      <c r="B38" s="6"/>
      <c r="C38" s="17">
        <v>1143</v>
      </c>
      <c r="D38" s="74">
        <f t="shared" si="0"/>
        <v>1428.75</v>
      </c>
      <c r="E38" s="17">
        <v>1303</v>
      </c>
      <c r="F38" s="71">
        <f t="shared" si="1"/>
        <v>1628.75</v>
      </c>
      <c r="G38" s="17">
        <v>1564</v>
      </c>
      <c r="H38" s="71">
        <f t="shared" si="2"/>
        <v>1955</v>
      </c>
      <c r="I38" s="17">
        <v>2128</v>
      </c>
      <c r="J38" s="71">
        <f t="shared" si="3"/>
        <v>2660</v>
      </c>
      <c r="K38" s="17">
        <v>2624</v>
      </c>
      <c r="L38" s="71">
        <f t="shared" si="4"/>
        <v>3280</v>
      </c>
      <c r="M38" s="19"/>
      <c r="N38" s="3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6" t="s">
        <v>103</v>
      </c>
      <c r="B39" s="6"/>
      <c r="C39" s="17">
        <v>819</v>
      </c>
      <c r="D39" s="74">
        <f t="shared" si="0"/>
        <v>1023.75</v>
      </c>
      <c r="E39" s="17">
        <v>888</v>
      </c>
      <c r="F39" s="71">
        <f t="shared" si="1"/>
        <v>1110</v>
      </c>
      <c r="G39" s="17">
        <v>1120</v>
      </c>
      <c r="H39" s="71">
        <f t="shared" si="2"/>
        <v>1400</v>
      </c>
      <c r="I39" s="17">
        <v>1558</v>
      </c>
      <c r="J39" s="71">
        <f t="shared" si="3"/>
        <v>1947.5</v>
      </c>
      <c r="K39" s="17">
        <v>1879</v>
      </c>
      <c r="L39" s="71">
        <f t="shared" si="4"/>
        <v>2348.75</v>
      </c>
      <c r="M39" s="19"/>
      <c r="N39" s="3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6" t="s">
        <v>104</v>
      </c>
      <c r="B40" s="6"/>
      <c r="C40" s="17">
        <v>1213</v>
      </c>
      <c r="D40" s="74">
        <f t="shared" si="0"/>
        <v>1516.25</v>
      </c>
      <c r="E40" s="17">
        <v>1265</v>
      </c>
      <c r="F40" s="71">
        <f t="shared" si="1"/>
        <v>1581.25</v>
      </c>
      <c r="G40" s="17">
        <v>1660</v>
      </c>
      <c r="H40" s="71">
        <f t="shared" si="2"/>
        <v>2075</v>
      </c>
      <c r="I40" s="17">
        <v>1990</v>
      </c>
      <c r="J40" s="71">
        <f t="shared" si="3"/>
        <v>2487.5</v>
      </c>
      <c r="K40" s="17">
        <v>2785</v>
      </c>
      <c r="L40" s="71">
        <f t="shared" si="4"/>
        <v>3481.25</v>
      </c>
      <c r="M40" s="19"/>
      <c r="N40" s="3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6" t="s">
        <v>105</v>
      </c>
      <c r="B41" s="6"/>
      <c r="C41" s="17">
        <v>821</v>
      </c>
      <c r="D41" s="74">
        <f t="shared" si="0"/>
        <v>1026.25</v>
      </c>
      <c r="E41" s="17">
        <v>857</v>
      </c>
      <c r="F41" s="71">
        <f t="shared" si="1"/>
        <v>1071.25</v>
      </c>
      <c r="G41" s="17">
        <v>1124</v>
      </c>
      <c r="H41" s="71">
        <f t="shared" si="2"/>
        <v>1405</v>
      </c>
      <c r="I41" s="17">
        <v>1550</v>
      </c>
      <c r="J41" s="71">
        <f t="shared" si="3"/>
        <v>1937.5</v>
      </c>
      <c r="K41" s="17">
        <v>1555</v>
      </c>
      <c r="L41" s="71">
        <f t="shared" si="4"/>
        <v>1943.75</v>
      </c>
      <c r="M41" s="19"/>
      <c r="N41" s="3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6" t="s">
        <v>106</v>
      </c>
      <c r="B42" s="6"/>
      <c r="C42" s="17">
        <v>843</v>
      </c>
      <c r="D42" s="74">
        <f t="shared" si="0"/>
        <v>1053.75</v>
      </c>
      <c r="E42" s="17">
        <v>960</v>
      </c>
      <c r="F42" s="71">
        <f t="shared" si="1"/>
        <v>1200</v>
      </c>
      <c r="G42" s="17">
        <v>1153</v>
      </c>
      <c r="H42" s="71">
        <f t="shared" si="2"/>
        <v>1441.25</v>
      </c>
      <c r="I42" s="17">
        <v>1569</v>
      </c>
      <c r="J42" s="71">
        <f t="shared" si="3"/>
        <v>1961.25</v>
      </c>
      <c r="K42" s="17">
        <v>1934</v>
      </c>
      <c r="L42" s="71">
        <f t="shared" si="4"/>
        <v>2417.5</v>
      </c>
      <c r="M42" s="19"/>
      <c r="N42" s="3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6" t="s">
        <v>107</v>
      </c>
      <c r="B43" s="6"/>
      <c r="C43" s="17">
        <v>711</v>
      </c>
      <c r="D43" s="74">
        <f t="shared" si="0"/>
        <v>888.75</v>
      </c>
      <c r="E43" s="17">
        <v>810</v>
      </c>
      <c r="F43" s="71">
        <f t="shared" si="1"/>
        <v>1012.5</v>
      </c>
      <c r="G43" s="17">
        <v>973</v>
      </c>
      <c r="H43" s="71">
        <f t="shared" si="2"/>
        <v>1216.25</v>
      </c>
      <c r="I43" s="17">
        <v>1299</v>
      </c>
      <c r="J43" s="71">
        <f t="shared" si="3"/>
        <v>1623.75</v>
      </c>
      <c r="K43" s="17">
        <v>1632</v>
      </c>
      <c r="L43" s="71">
        <f t="shared" si="4"/>
        <v>2040</v>
      </c>
      <c r="M43" s="19"/>
      <c r="N43" s="3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6" t="s">
        <v>108</v>
      </c>
      <c r="B44" s="6"/>
      <c r="C44" s="17">
        <v>836</v>
      </c>
      <c r="D44" s="74">
        <f t="shared" si="0"/>
        <v>1045</v>
      </c>
      <c r="E44" s="17">
        <v>872</v>
      </c>
      <c r="F44" s="71">
        <f t="shared" si="1"/>
        <v>1090</v>
      </c>
      <c r="G44" s="17">
        <v>1144</v>
      </c>
      <c r="H44" s="71">
        <f t="shared" si="2"/>
        <v>1430</v>
      </c>
      <c r="I44" s="17">
        <v>1372</v>
      </c>
      <c r="J44" s="71">
        <f t="shared" si="3"/>
        <v>1715</v>
      </c>
      <c r="K44" s="17">
        <v>1626</v>
      </c>
      <c r="L44" s="71">
        <f t="shared" si="4"/>
        <v>2032.5</v>
      </c>
      <c r="M44" s="19"/>
      <c r="N44" s="3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6" t="s">
        <v>109</v>
      </c>
      <c r="B45" s="6"/>
      <c r="C45" s="17">
        <v>863</v>
      </c>
      <c r="D45" s="74">
        <f t="shared" si="0"/>
        <v>1078.75</v>
      </c>
      <c r="E45" s="17">
        <v>900</v>
      </c>
      <c r="F45" s="71">
        <f t="shared" si="1"/>
        <v>1125</v>
      </c>
      <c r="G45" s="17">
        <v>1181</v>
      </c>
      <c r="H45" s="71">
        <f t="shared" si="2"/>
        <v>1476.25</v>
      </c>
      <c r="I45" s="17">
        <v>1441</v>
      </c>
      <c r="J45" s="71">
        <f t="shared" si="3"/>
        <v>1801.25</v>
      </c>
      <c r="K45" s="17">
        <v>1564</v>
      </c>
      <c r="L45" s="71">
        <f t="shared" si="4"/>
        <v>1955</v>
      </c>
      <c r="M45" s="19"/>
      <c r="N45" s="3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6" t="s">
        <v>110</v>
      </c>
      <c r="B46" s="6"/>
      <c r="C46" s="17">
        <v>748</v>
      </c>
      <c r="D46" s="74">
        <f t="shared" si="0"/>
        <v>935</v>
      </c>
      <c r="E46" s="17">
        <v>945</v>
      </c>
      <c r="F46" s="71">
        <f t="shared" si="1"/>
        <v>1181.25</v>
      </c>
      <c r="G46" s="17">
        <v>1085</v>
      </c>
      <c r="H46" s="71">
        <f t="shared" si="2"/>
        <v>1356.25</v>
      </c>
      <c r="I46" s="17">
        <v>1440</v>
      </c>
      <c r="J46" s="71">
        <f t="shared" si="3"/>
        <v>1800</v>
      </c>
      <c r="K46" s="17">
        <v>1547</v>
      </c>
      <c r="L46" s="71">
        <f t="shared" si="4"/>
        <v>1933.75</v>
      </c>
      <c r="M46" s="19"/>
      <c r="N46" s="3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6" t="s">
        <v>111</v>
      </c>
      <c r="B47" s="6"/>
      <c r="C47" s="17">
        <v>754</v>
      </c>
      <c r="D47" s="74">
        <f t="shared" si="0"/>
        <v>942.5</v>
      </c>
      <c r="E47" s="17">
        <v>846</v>
      </c>
      <c r="F47" s="71">
        <f t="shared" si="1"/>
        <v>1057.5</v>
      </c>
      <c r="G47" s="17">
        <v>1032</v>
      </c>
      <c r="H47" s="71">
        <f t="shared" si="2"/>
        <v>1290</v>
      </c>
      <c r="I47" s="17">
        <v>1406</v>
      </c>
      <c r="J47" s="71">
        <f t="shared" si="3"/>
        <v>1757.5</v>
      </c>
      <c r="K47" s="17">
        <v>1731</v>
      </c>
      <c r="L47" s="71">
        <f t="shared" si="4"/>
        <v>2163.75</v>
      </c>
      <c r="M47" s="19"/>
      <c r="N47" s="3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6" t="s">
        <v>112</v>
      </c>
      <c r="B48" s="6"/>
      <c r="C48" s="26">
        <v>1277</v>
      </c>
      <c r="D48" s="74">
        <f t="shared" si="0"/>
        <v>1596.25</v>
      </c>
      <c r="E48" s="26">
        <v>1594</v>
      </c>
      <c r="F48" s="71">
        <f t="shared" si="1"/>
        <v>1992.5</v>
      </c>
      <c r="G48" s="26">
        <v>1747</v>
      </c>
      <c r="H48" s="71">
        <f t="shared" si="2"/>
        <v>2183.75</v>
      </c>
      <c r="I48" s="26">
        <v>2430</v>
      </c>
      <c r="J48" s="71">
        <f t="shared" si="3"/>
        <v>3037.5</v>
      </c>
      <c r="K48" s="26">
        <v>2931</v>
      </c>
      <c r="L48" s="71">
        <f t="shared" si="4"/>
        <v>3663.75</v>
      </c>
      <c r="M48" s="19"/>
      <c r="N48" s="3"/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6" t="s">
        <v>113</v>
      </c>
      <c r="B49" s="6"/>
      <c r="C49" s="17">
        <v>711</v>
      </c>
      <c r="D49" s="74">
        <f t="shared" si="0"/>
        <v>888.75</v>
      </c>
      <c r="E49" s="17">
        <v>810</v>
      </c>
      <c r="F49" s="71">
        <f t="shared" si="1"/>
        <v>1012.5</v>
      </c>
      <c r="G49" s="17">
        <v>973</v>
      </c>
      <c r="H49" s="71">
        <f t="shared" si="2"/>
        <v>1216.25</v>
      </c>
      <c r="I49" s="17">
        <v>1228</v>
      </c>
      <c r="J49" s="71">
        <f t="shared" si="3"/>
        <v>1535</v>
      </c>
      <c r="K49" s="17">
        <v>1632</v>
      </c>
      <c r="L49" s="71">
        <f t="shared" si="4"/>
        <v>2040</v>
      </c>
      <c r="M49" s="19"/>
      <c r="N49" s="3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 t="s">
        <v>114</v>
      </c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 t="s">
        <v>115</v>
      </c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 t="s">
        <v>116</v>
      </c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3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3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3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3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3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p/HjdT84/R8pnizvcniGjDAyFkpQ+9mZ6hP/aksO7PrFDC84rRvJLLz9e6bhhkN5iFQjC9nojqGXx1/BppywsQ==" saltValue="ai4DwvkkHpewWu4UOc3GLw==" spinCount="100000" sheet="1" objects="1" scenarios="1"/>
  <mergeCells count="3">
    <mergeCell ref="A4:L4"/>
    <mergeCell ref="A6:L6"/>
    <mergeCell ref="A7:L7"/>
  </mergeCells>
  <pageMargins left="0.25" right="0.25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Residential Habilitation RHS</vt:lpstr>
      <vt:lpstr>Supported Living SLH </vt:lpstr>
      <vt:lpstr>Host Home HHS</vt:lpstr>
      <vt:lpstr>FMR HUD Chart</vt:lpstr>
      <vt:lpstr>'Host Home HHS'!Print_Area_MI</vt:lpstr>
      <vt:lpstr>'Supported Living SLH 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Cornia</dc:creator>
  <cp:lastModifiedBy>Tim Lewis</cp:lastModifiedBy>
  <dcterms:created xsi:type="dcterms:W3CDTF">2023-11-30T20:10:35Z</dcterms:created>
  <dcterms:modified xsi:type="dcterms:W3CDTF">2026-04-08T17:56:09Z</dcterms:modified>
</cp:coreProperties>
</file>